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p\Documents\ゴミ箱保留\小野研究室オンライン授業ネットオウル\files\"/>
    </mc:Choice>
  </mc:AlternateContent>
  <xr:revisionPtr revIDLastSave="0" documentId="13_ncr:1_{B4FD4A4D-B2AA-47DA-B009-C73A8A7337D7}" xr6:coauthVersionLast="45" xr6:coauthVersionMax="45" xr10:uidLastSave="{00000000-0000-0000-0000-000000000000}"/>
  <bookViews>
    <workbookView xWindow="-108" yWindow="-108" windowWidth="19416" windowHeight="10416" tabRatio="908" xr2:uid="{00000000-000D-0000-FFFF-FFFF00000000}"/>
  </bookViews>
  <sheets>
    <sheet name="TOP" sheetId="1" r:id="rId1"/>
    <sheet name="データの入力" sheetId="5" r:id="rId2"/>
    <sheet name="ﾃﾞｰﾀの修正" sheetId="3" r:id="rId3"/>
    <sheet name="ﾃﾞｰﾀの消去" sheetId="4" r:id="rId4"/>
    <sheet name="オートフィル" sheetId="7" r:id="rId5"/>
    <sheet name="移動とコピー" sheetId="6" r:id="rId6"/>
    <sheet name="四則演算" sheetId="8" r:id="rId7"/>
    <sheet name="文字入力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123Graph_A売上高･粗利益" localSheetId="4" hidden="1">#REF!</definedName>
    <definedName name="__123Graph_A売上高･粗利益" localSheetId="3" hidden="1">#REF!</definedName>
    <definedName name="__123Graph_A売上高･粗利益" localSheetId="5" hidden="1">#REF!</definedName>
    <definedName name="__123Graph_A売上高･粗利益" localSheetId="7" hidden="1">#REF!</definedName>
    <definedName name="__123Graph_A売上高･粗利益" hidden="1">#REF!</definedName>
    <definedName name="__123Graph_B" localSheetId="4" hidden="1">[1]Lesson10!#REF!</definedName>
    <definedName name="__123Graph_B" localSheetId="3" hidden="1">[1]Lesson10!#REF!</definedName>
    <definedName name="__123Graph_B" localSheetId="5" hidden="1">[1]Lesson10!#REF!</definedName>
    <definedName name="__123Graph_B" hidden="1">[2]Lesson10!#REF!</definedName>
    <definedName name="__123Graph_B売上高･粗利益" localSheetId="4" hidden="1">[3]Lesson10!#REF!</definedName>
    <definedName name="__123Graph_B売上高･粗利益" localSheetId="3" hidden="1">[3]Lesson10!#REF!</definedName>
    <definedName name="__123Graph_B売上高･粗利益" localSheetId="5" hidden="1">[3]Lesson10!#REF!</definedName>
    <definedName name="__123Graph_B売上高･粗利益" localSheetId="7" hidden="1">[4]Lesson10!#REF!</definedName>
    <definedName name="__123Graph_B売上高･粗利益" hidden="1">[5]Lesson10!#REF!</definedName>
    <definedName name="__123Graph_X売上高･粗利益" localSheetId="4" hidden="1">#REF!</definedName>
    <definedName name="__123Graph_X売上高･粗利益" localSheetId="3" hidden="1">#REF!</definedName>
    <definedName name="__123Graph_X売上高･粗利益" localSheetId="5" hidden="1">#REF!</definedName>
    <definedName name="__123Graph_X売上高･粗利益" localSheetId="7" hidden="1">#REF!</definedName>
    <definedName name="__123Graph_X売上高･粗利益" hidden="1">#REF!</definedName>
    <definedName name="__NEW01">[6]家計簿!$U$142</definedName>
    <definedName name="__NEW02">[6]家計簿!$U$144</definedName>
    <definedName name="__NEW021">[6]家計簿!$U$146</definedName>
    <definedName name="__NEW03">[6]家計簿!$U$149</definedName>
    <definedName name="_1d2_" hidden="1">[7]Lesson10!#REF!</definedName>
    <definedName name="_ADDR" localSheetId="4">[8]家計簿!$U$193</definedName>
    <definedName name="_ADDR" localSheetId="3">[8]家計簿!$U$193</definedName>
    <definedName name="_ADDR" localSheetId="5">[8]家計簿!$U$193</definedName>
    <definedName name="_ADDR" localSheetId="7">[9]家計簿!$U$193</definedName>
    <definedName name="_ADDR">[6]家計簿!$U$193</definedName>
    <definedName name="_ADDR.01" localSheetId="4">[8]家計簿!$U$194</definedName>
    <definedName name="_ADDR.01" localSheetId="3">[8]家計簿!$U$194</definedName>
    <definedName name="_ADDR.01" localSheetId="5">[8]家計簿!$U$194</definedName>
    <definedName name="_ADDR.01" localSheetId="7">[9]家計簿!$U$194</definedName>
    <definedName name="_ADDR.01">[6]家計簿!$U$194</definedName>
    <definedName name="_ADDR.BR" localSheetId="4">[8]家計簿!$U$189</definedName>
    <definedName name="_ADDR.BR" localSheetId="3">[8]家計簿!$U$189</definedName>
    <definedName name="_ADDR.BR" localSheetId="5">[8]家計簿!$U$189</definedName>
    <definedName name="_ADDR.BR" localSheetId="7">[9]家計簿!$U$189</definedName>
    <definedName name="_ADDR.BR">[6]家計簿!$U$189</definedName>
    <definedName name="_ADDR.D" localSheetId="4">[8]家計簿!$U$191</definedName>
    <definedName name="_ADDR.D" localSheetId="3">[8]家計簿!$U$191</definedName>
    <definedName name="_ADDR.D" localSheetId="5">[8]家計簿!$U$191</definedName>
    <definedName name="_ADDR.D" localSheetId="7">[9]家計簿!$U$191</definedName>
    <definedName name="_ADDR.D">[6]家計簿!$U$191</definedName>
    <definedName name="_ADDR.DUMMY" localSheetId="4">[8]家計簿!$U$196</definedName>
    <definedName name="_ADDR.DUMMY" localSheetId="3">[8]家計簿!$U$196</definedName>
    <definedName name="_ADDR.DUMMY" localSheetId="5">[8]家計簿!$U$196</definedName>
    <definedName name="_ADDR.DUMMY" localSheetId="7">[9]家計簿!$U$196</definedName>
    <definedName name="_ADDR.DUMMY">[6]家計簿!$U$196</definedName>
    <definedName name="_ADDR.R" localSheetId="4">[8]家計簿!$U$190</definedName>
    <definedName name="_ADDR.R" localSheetId="3">[8]家計簿!$U$190</definedName>
    <definedName name="_ADDR.R" localSheetId="5">[8]家計簿!$U$190</definedName>
    <definedName name="_ADDR.R" localSheetId="7">[9]家計簿!$U$190</definedName>
    <definedName name="_ADDR.R">[6]家計簿!$U$190</definedName>
    <definedName name="_ADDR.STR" localSheetId="4">[8]家計簿!$U$192</definedName>
    <definedName name="_ADDR.STR" localSheetId="3">[8]家計簿!$U$192</definedName>
    <definedName name="_ADDR.STR" localSheetId="5">[8]家計簿!$U$192</definedName>
    <definedName name="_ADDR.STR" localSheetId="7">[9]家計簿!$U$192</definedName>
    <definedName name="_ADDR.STR">[6]家計簿!$U$192</definedName>
    <definedName name="_ADDR.TL">#N/A</definedName>
    <definedName name="_ADDRS">#N/A</definedName>
    <definedName name="_ERRMES" localSheetId="4">[3]Lesson10!#REF!</definedName>
    <definedName name="_ERRMES" localSheetId="3">[3]Lesson10!#REF!</definedName>
    <definedName name="_ERRMES" localSheetId="5">[3]Lesson10!#REF!</definedName>
    <definedName name="_ERRMES" localSheetId="7">[4]Lesson10!#REF!</definedName>
    <definedName name="_ERRMES">[5]Lesson10!#REF!</definedName>
    <definedName name="_Fill" localSheetId="4" hidden="1">[3]Lesson10!#REF!</definedName>
    <definedName name="_Fill" localSheetId="3" hidden="1">[3]Lesson10!#REF!</definedName>
    <definedName name="_Fill" localSheetId="5" hidden="1">[3]Lesson10!#REF!</definedName>
    <definedName name="_Fill" localSheetId="7" hidden="1">[4]Lesson10!#REF!</definedName>
    <definedName name="_Fill" hidden="1">[5]Lesson10!#REF!</definedName>
    <definedName name="_INITIAL" localSheetId="4">[3]Lesson10!#REF!</definedName>
    <definedName name="_INITIAL" localSheetId="3">[3]Lesson10!#REF!</definedName>
    <definedName name="_INITIAL" localSheetId="5">[3]Lesson10!#REF!</definedName>
    <definedName name="_INITIAL" localSheetId="7">[4]Lesson10!#REF!</definedName>
    <definedName name="_INITIAL">[5]Lesson10!#REF!</definedName>
    <definedName name="_KEY" localSheetId="4">[3]Lesson10!#REF!</definedName>
    <definedName name="_KEY" localSheetId="3">[3]Lesson10!#REF!</definedName>
    <definedName name="_KEY" localSheetId="5">[3]Lesson10!#REF!</definedName>
    <definedName name="_KEY" localSheetId="7">[4]Lesson10!#REF!</definedName>
    <definedName name="_KEY">[5]Lesson10!#REF!</definedName>
    <definedName name="_LOADFILE" localSheetId="4">[3]Lesson10!#REF!</definedName>
    <definedName name="_LOADFILE" localSheetId="3">[3]Lesson10!#REF!</definedName>
    <definedName name="_LOADFILE" localSheetId="5">[3]Lesson10!#REF!</definedName>
    <definedName name="_LOADFILE" localSheetId="7">[4]Lesson10!#REF!</definedName>
    <definedName name="_LOADFILE">[5]Lesson10!#REF!</definedName>
    <definedName name="_MESAREA" localSheetId="4">[3]Lesson10!#REF!</definedName>
    <definedName name="_MESAREA" localSheetId="3">[3]Lesson10!#REF!</definedName>
    <definedName name="_MESAREA" localSheetId="5">[3]Lesson10!#REF!</definedName>
    <definedName name="_MESAREA" localSheetId="7">[4]Lesson10!#REF!</definedName>
    <definedName name="_MESAREA">[5]Lesson10!#REF!</definedName>
    <definedName name="_MESSAGE1" localSheetId="4">[3]Lesson10!#REF!</definedName>
    <definedName name="_MESSAGE1" localSheetId="3">[3]Lesson10!#REF!</definedName>
    <definedName name="_MESSAGE1" localSheetId="5">[3]Lesson10!#REF!</definedName>
    <definedName name="_MESSAGE1" localSheetId="7">[4]Lesson10!#REF!</definedName>
    <definedName name="_MESSAGE1">[5]Lesson10!#REF!</definedName>
    <definedName name="_MESSAGE2" localSheetId="4">[3]Lesson10!#REF!</definedName>
    <definedName name="_MESSAGE2" localSheetId="3">[3]Lesson10!#REF!</definedName>
    <definedName name="_MESSAGE2" localSheetId="5">[3]Lesson10!#REF!</definedName>
    <definedName name="_MESSAGE2" localSheetId="7">[4]Lesson10!#REF!</definedName>
    <definedName name="_MESSAGE2">[5]Lesson10!#REF!</definedName>
    <definedName name="_MESSAGE3" localSheetId="4">[3]Lesson10!#REF!</definedName>
    <definedName name="_MESSAGE3" localSheetId="3">[3]Lesson10!#REF!</definedName>
    <definedName name="_MESSAGE3" localSheetId="5">[3]Lesson10!#REF!</definedName>
    <definedName name="_MESSAGE3" localSheetId="7">[4]Lesson10!#REF!</definedName>
    <definedName name="_MESSAGE3">[5]Lesson10!#REF!</definedName>
    <definedName name="_MESSAGE4" localSheetId="4">[3]Lesson10!#REF!</definedName>
    <definedName name="_MESSAGE4" localSheetId="3">[3]Lesson10!#REF!</definedName>
    <definedName name="_MESSAGE4" localSheetId="5">[3]Lesson10!#REF!</definedName>
    <definedName name="_MESSAGE4" localSheetId="7">[4]Lesson10!#REF!</definedName>
    <definedName name="_MESSAGE4">[5]Lesson10!#REF!</definedName>
    <definedName name="_MESSAGE5" localSheetId="4">[3]Lesson10!#REF!</definedName>
    <definedName name="_MESSAGE5" localSheetId="3">[3]Lesson10!#REF!</definedName>
    <definedName name="_MESSAGE5" localSheetId="5">[3]Lesson10!#REF!</definedName>
    <definedName name="_MESSAGE5" localSheetId="7">[4]Lesson10!#REF!</definedName>
    <definedName name="_MESSAGE5">[5]Lesson10!#REF!</definedName>
    <definedName name="_NEW01" localSheetId="4">[8]家計簿!$U$142</definedName>
    <definedName name="_NEW01" localSheetId="3">[8]家計簿!$U$142</definedName>
    <definedName name="_NEW01" localSheetId="5">[8]家計簿!$U$142</definedName>
    <definedName name="_NEW01" localSheetId="7">[9]家計簿!$U$142</definedName>
    <definedName name="_NEW01">[10]家計簿!$U$142</definedName>
    <definedName name="_NEW02" localSheetId="4">[8]家計簿!$U$144</definedName>
    <definedName name="_NEW02" localSheetId="3">[8]家計簿!$U$144</definedName>
    <definedName name="_NEW02" localSheetId="5">[8]家計簿!$U$144</definedName>
    <definedName name="_NEW02" localSheetId="7">[9]家計簿!$U$144</definedName>
    <definedName name="_NEW02">[10]家計簿!$U$144</definedName>
    <definedName name="_NEW021" localSheetId="4">[8]家計簿!$U$146</definedName>
    <definedName name="_NEW021" localSheetId="3">[8]家計簿!$U$146</definedName>
    <definedName name="_NEW021" localSheetId="5">[8]家計簿!$U$146</definedName>
    <definedName name="_NEW021" localSheetId="7">[9]家計簿!$U$146</definedName>
    <definedName name="_NEW021">[10]家計簿!$U$146</definedName>
    <definedName name="_NEW03" localSheetId="4">[8]家計簿!$U$149</definedName>
    <definedName name="_NEW03" localSheetId="3">[8]家計簿!$U$149</definedName>
    <definedName name="_NEW03" localSheetId="5">[8]家計簿!$U$149</definedName>
    <definedName name="_NEW03" localSheetId="7">[9]家計簿!$U$149</definedName>
    <definedName name="_NEW03">[10]家計簿!$U$149</definedName>
    <definedName name="_RETRIEVE" localSheetId="4">[3]Lesson10!#REF!</definedName>
    <definedName name="_RETRIEVE" localSheetId="3">[3]Lesson10!#REF!</definedName>
    <definedName name="_RETRIEVE" localSheetId="5">[3]Lesson10!#REF!</definedName>
    <definedName name="_RETRIEVE" localSheetId="7">[4]Lesson10!#REF!</definedName>
    <definedName name="_RETRIEVE">[5]Lesson10!#REF!</definedName>
    <definedName name="_TRAPPED" localSheetId="4">[3]Lesson10!#REF!</definedName>
    <definedName name="_TRAPPED" localSheetId="3">[3]Lesson10!#REF!</definedName>
    <definedName name="_TRAPPED" localSheetId="5">[3]Lesson10!#REF!</definedName>
    <definedName name="_TRAPPED" localSheetId="7">[4]Lesson10!#REF!</definedName>
    <definedName name="_TRAPPED">[5]Lesson10!#REF!</definedName>
    <definedName name="_WIN" localSheetId="4">[3]Lesson10!#REF!</definedName>
    <definedName name="_WIN" localSheetId="3">[3]Lesson10!#REF!</definedName>
    <definedName name="_WIN" localSheetId="5">[3]Lesson10!#REF!</definedName>
    <definedName name="_WIN" localSheetId="7">[4]Lesson10!#REF!</definedName>
    <definedName name="_WIN">[5]Lesson10!#REF!</definedName>
    <definedName name="_YYY1">[10]家計簿!$U$94</definedName>
    <definedName name="_YYY2">[10]家計簿!$U$99</definedName>
    <definedName name="_ZZZ1">[10]家計簿!$U$77</definedName>
    <definedName name="_ZZZ2">[10]家計簿!$U$82</definedName>
    <definedName name="\0" localSheetId="4">[8]家計簿!#REF!</definedName>
    <definedName name="\0" localSheetId="3">[8]家計簿!#REF!</definedName>
    <definedName name="\0" localSheetId="5">[8]家計簿!#REF!</definedName>
    <definedName name="\0" localSheetId="7">[9]家計簿!#REF!</definedName>
    <definedName name="\0">[6]家計簿!#REF!</definedName>
    <definedName name="\a" localSheetId="4">[3]Lesson10!#REF!</definedName>
    <definedName name="\a" localSheetId="3">[3]Lesson10!#REF!</definedName>
    <definedName name="\a" localSheetId="5">[3]Lesson10!#REF!</definedName>
    <definedName name="\a" localSheetId="7">[4]Lesson10!#REF!</definedName>
    <definedName name="\a">[5]Lesson10!#REF!</definedName>
    <definedName name="a" localSheetId="4" hidden="1">#REF!</definedName>
    <definedName name="a" localSheetId="3" hidden="1">#REF!</definedName>
    <definedName name="a" localSheetId="5" hidden="1">#REF!</definedName>
    <definedName name="a" localSheetId="7" hidden="1">#REF!</definedName>
    <definedName name="a" hidden="1">#REF!</definedName>
    <definedName name="APPD1" localSheetId="4">[8]家計簿!$U$124</definedName>
    <definedName name="APPD1" localSheetId="3">[8]家計簿!$U$124</definedName>
    <definedName name="APPD1" localSheetId="5">[8]家計簿!$U$124</definedName>
    <definedName name="APPD1" localSheetId="7">[9]家計簿!$U$124</definedName>
    <definedName name="APPD1">[6]家計簿!$U$124</definedName>
    <definedName name="APPEND" localSheetId="4">[8]家計簿!$U$119</definedName>
    <definedName name="APPEND" localSheetId="3">[8]家計簿!$U$119</definedName>
    <definedName name="APPEND" localSheetId="5">[8]家計簿!$U$119</definedName>
    <definedName name="APPEND" localSheetId="7">[9]家計簿!$U$119</definedName>
    <definedName name="APPEND">[6]家計簿!$U$119</definedName>
    <definedName name="APPEND1">#N/A</definedName>
    <definedName name="APPEND2">#N/A</definedName>
    <definedName name="d" hidden="1">#REF!</definedName>
    <definedName name="DATE_IN" localSheetId="4">[8]家計簿!$U$155</definedName>
    <definedName name="DATE_IN" localSheetId="3">[8]家計簿!$U$155</definedName>
    <definedName name="DATE_IN" localSheetId="5">[8]家計簿!$U$155</definedName>
    <definedName name="DATE_IN" localSheetId="7">[9]家計簿!$U$155</definedName>
    <definedName name="DATE_IN">[6]家計簿!$U$155</definedName>
    <definedName name="DUMMY" localSheetId="4">[8]家計簿!#REF!</definedName>
    <definedName name="DUMMY" localSheetId="3">[8]家計簿!#REF!</definedName>
    <definedName name="DUMMY" localSheetId="5">[8]家計簿!#REF!</definedName>
    <definedName name="DUMMY" localSheetId="7">[9]家計簿!#REF!</definedName>
    <definedName name="DUMMY">[6]家計簿!#REF!</definedName>
    <definedName name="DUMMY2" localSheetId="4">[8]家計簿!#REF!</definedName>
    <definedName name="DUMMY2" localSheetId="3">[8]家計簿!#REF!</definedName>
    <definedName name="DUMMY2" localSheetId="5">[8]家計簿!#REF!</definedName>
    <definedName name="DUMMY2" localSheetId="7">[9]家計簿!#REF!</definedName>
    <definedName name="DUMMY2">[6]家計簿!#REF!</definedName>
    <definedName name="END_OP" localSheetId="4">[8]家計簿!$U$153</definedName>
    <definedName name="END_OP" localSheetId="3">[8]家計簿!$U$153</definedName>
    <definedName name="END_OP" localSheetId="5">[8]家計簿!$U$153</definedName>
    <definedName name="END_OP" localSheetId="7">[9]家計簿!$U$153</definedName>
    <definedName name="END_OP">[6]家計簿!$U$153</definedName>
    <definedName name="IN_LASTMON" localSheetId="4">[8]家計簿!$U$66</definedName>
    <definedName name="IN_LASTMON" localSheetId="3">[8]家計簿!$U$66</definedName>
    <definedName name="IN_LASTMON" localSheetId="5">[8]家計簿!$U$66</definedName>
    <definedName name="IN_LASTMON" localSheetId="7">[9]家計簿!$U$66</definedName>
    <definedName name="IN_LASTMON">[6]家計簿!$U$66</definedName>
    <definedName name="IN_THISMON" localSheetId="4">[8]家計簿!$U$63</definedName>
    <definedName name="IN_THISMON" localSheetId="3">[8]家計簿!$U$63</definedName>
    <definedName name="IN_THISMON" localSheetId="5">[8]家計簿!$U$63</definedName>
    <definedName name="IN_THISMON" localSheetId="7">[9]家計簿!$U$63</definedName>
    <definedName name="IN_THISMON">[6]家計簿!$U$63</definedName>
    <definedName name="IN_TODAY" localSheetId="4">[8]家計簿!$U$60</definedName>
    <definedName name="IN_TODAY" localSheetId="3">[8]家計簿!$U$60</definedName>
    <definedName name="IN_TODAY" localSheetId="5">[8]家計簿!$U$60</definedName>
    <definedName name="IN_TODAY" localSheetId="7">[9]家計簿!$U$60</definedName>
    <definedName name="IN_TODAY">[6]家計簿!$U$60</definedName>
    <definedName name="INPUT" localSheetId="4">[8]家計簿!#REF!</definedName>
    <definedName name="INPUT" localSheetId="3">[8]家計簿!#REF!</definedName>
    <definedName name="INPUT" localSheetId="5">[8]家計簿!#REF!</definedName>
    <definedName name="INPUT" localSheetId="7">[9]家計簿!#REF!</definedName>
    <definedName name="INPUT">[6]家計簿!#REF!</definedName>
    <definedName name="INPUT_B" localSheetId="4">[8]家計簿!$U$55</definedName>
    <definedName name="INPUT_B" localSheetId="3">[8]家計簿!$U$55</definedName>
    <definedName name="INPUT_B" localSheetId="5">[8]家計簿!$U$55</definedName>
    <definedName name="INPUT_B" localSheetId="7">[9]家計簿!$U$55</definedName>
    <definedName name="INPUT_B">[6]家計簿!$U$55</definedName>
    <definedName name="INPUT_B0" localSheetId="4">[8]家計簿!$U$56</definedName>
    <definedName name="INPUT_B0" localSheetId="3">[8]家計簿!$U$56</definedName>
    <definedName name="INPUT_B0" localSheetId="5">[8]家計簿!$U$56</definedName>
    <definedName name="INPUT_B0" localSheetId="7">[9]家計簿!$U$56</definedName>
    <definedName name="INPUT_B0">[6]家計簿!$U$56</definedName>
    <definedName name="INPUT_C" localSheetId="4">[8]家計簿!$U$69</definedName>
    <definedName name="INPUT_C" localSheetId="3">[8]家計簿!$U$69</definedName>
    <definedName name="INPUT_C" localSheetId="5">[8]家計簿!$U$69</definedName>
    <definedName name="INPUT_C" localSheetId="7">[9]家計簿!$U$69</definedName>
    <definedName name="INPUT_C">[6]家計簿!$U$69</definedName>
    <definedName name="INPUT_D" localSheetId="4">[8]家計簿!$U$70</definedName>
    <definedName name="INPUT_D" localSheetId="3">[8]家計簿!$U$70</definedName>
    <definedName name="INPUT_D" localSheetId="5">[8]家計簿!$U$70</definedName>
    <definedName name="INPUT_D" localSheetId="7">[9]家計簿!$U$70</definedName>
    <definedName name="INPUT_D">[6]家計簿!$U$70</definedName>
    <definedName name="INPUT_E" localSheetId="4">[8]家計簿!$U$71</definedName>
    <definedName name="INPUT_E" localSheetId="3">[8]家計簿!$U$71</definedName>
    <definedName name="INPUT_E" localSheetId="5">[8]家計簿!$U$71</definedName>
    <definedName name="INPUT_E" localSheetId="7">[9]家計簿!$U$71</definedName>
    <definedName name="INPUT_E">[6]家計簿!$U$71</definedName>
    <definedName name="INPUT_E0" localSheetId="4">[8]家計簿!$U$72</definedName>
    <definedName name="INPUT_E0" localSheetId="3">[8]家計簿!$U$72</definedName>
    <definedName name="INPUT_E0" localSheetId="5">[8]家計簿!$U$72</definedName>
    <definedName name="INPUT_E0" localSheetId="7">[9]家計簿!$U$72</definedName>
    <definedName name="INPUT_E0">[6]家計簿!$U$72</definedName>
    <definedName name="INPUT_F" localSheetId="4">[8]家計簿!$U$87</definedName>
    <definedName name="INPUT_F" localSheetId="3">[8]家計簿!$U$87</definedName>
    <definedName name="INPUT_F" localSheetId="5">[8]家計簿!$U$87</definedName>
    <definedName name="INPUT_F" localSheetId="7">[9]家計簿!$U$87</definedName>
    <definedName name="INPUT_F">[6]家計簿!$U$87</definedName>
    <definedName name="INPUT_G" localSheetId="4">[8]家計簿!$U$88</definedName>
    <definedName name="INPUT_G" localSheetId="3">[8]家計簿!$U$88</definedName>
    <definedName name="INPUT_G" localSheetId="5">[8]家計簿!$U$88</definedName>
    <definedName name="INPUT_G" localSheetId="7">[9]家計簿!$U$88</definedName>
    <definedName name="INPUT_G">[6]家計簿!$U$88</definedName>
    <definedName name="INPUT_G0" localSheetId="4">[8]家計簿!$U$89</definedName>
    <definedName name="INPUT_G0" localSheetId="3">[8]家計簿!$U$89</definedName>
    <definedName name="INPUT_G0" localSheetId="5">[8]家計簿!$U$89</definedName>
    <definedName name="INPUT_G0" localSheetId="7">[9]家計簿!$U$89</definedName>
    <definedName name="INPUT_G0">[6]家計簿!$U$89</definedName>
    <definedName name="INPUT_H" localSheetId="4">[8]家計簿!$U$104</definedName>
    <definedName name="INPUT_H" localSheetId="3">[8]家計簿!$U$104</definedName>
    <definedName name="INPUT_H" localSheetId="5">[8]家計簿!$U$104</definedName>
    <definedName name="INPUT_H" localSheetId="7">[9]家計簿!$U$104</definedName>
    <definedName name="INPUT_H">[6]家計簿!$U$104</definedName>
    <definedName name="INPUT_H0" localSheetId="4">[8]家計簿!$U$106</definedName>
    <definedName name="INPUT_H0" localSheetId="3">[8]家計簿!$U$106</definedName>
    <definedName name="INPUT_H0" localSheetId="5">[8]家計簿!$U$106</definedName>
    <definedName name="INPUT_H0" localSheetId="7">[9]家計簿!$U$106</definedName>
    <definedName name="INPUT_H0">[6]家計簿!$U$106</definedName>
    <definedName name="INPUT_I" localSheetId="4">[8]家計簿!$U$105</definedName>
    <definedName name="INPUT_I" localSheetId="3">[8]家計簿!$U$105</definedName>
    <definedName name="INPUT_I" localSheetId="5">[8]家計簿!$U$105</definedName>
    <definedName name="INPUT_I" localSheetId="7">[9]家計簿!$U$105</definedName>
    <definedName name="INPUT_I">[6]家計簿!$U$105</definedName>
    <definedName name="INPUT_I0" localSheetId="4">[8]家計簿!$U$106</definedName>
    <definedName name="INPUT_I0" localSheetId="3">[8]家計簿!$U$106</definedName>
    <definedName name="INPUT_I0" localSheetId="5">[8]家計簿!$U$106</definedName>
    <definedName name="INPUT_I0" localSheetId="7">[9]家計簿!$U$106</definedName>
    <definedName name="INPUT_I0">[6]家計簿!$U$106</definedName>
    <definedName name="INPUT_J" localSheetId="4">[8]家計簿!$U$109</definedName>
    <definedName name="INPUT_J" localSheetId="3">[8]家計簿!$U$109</definedName>
    <definedName name="INPUT_J" localSheetId="5">[8]家計簿!$U$109</definedName>
    <definedName name="INPUT_J" localSheetId="7">[9]家計簿!$U$109</definedName>
    <definedName name="INPUT_J">[6]家計簿!$U$109</definedName>
    <definedName name="INPUT_J0" localSheetId="4">[8]家計簿!$U$110</definedName>
    <definedName name="INPUT_J0" localSheetId="3">[8]家計簿!$U$110</definedName>
    <definedName name="INPUT_J0" localSheetId="5">[8]家計簿!$U$110</definedName>
    <definedName name="INPUT_J0" localSheetId="7">[9]家計簿!$U$110</definedName>
    <definedName name="INPUT_J0">[6]家計簿!$U$110</definedName>
    <definedName name="INPUT_K" localSheetId="4">[8]家計簿!$U$113</definedName>
    <definedName name="INPUT_K" localSheetId="3">[8]家計簿!$U$113</definedName>
    <definedName name="INPUT_K" localSheetId="5">[8]家計簿!$U$113</definedName>
    <definedName name="INPUT_K" localSheetId="7">[9]家計簿!$U$113</definedName>
    <definedName name="INPUT_K">[6]家計簿!$U$113</definedName>
    <definedName name="INPUT_L" localSheetId="4">[8]家計簿!$U$114</definedName>
    <definedName name="INPUT_L" localSheetId="3">[8]家計簿!$U$114</definedName>
    <definedName name="INPUT_L" localSheetId="5">[8]家計簿!$U$114</definedName>
    <definedName name="INPUT_L" localSheetId="7">[9]家計簿!$U$114</definedName>
    <definedName name="INPUT_L">[6]家計簿!$U$114</definedName>
    <definedName name="INPUT0" localSheetId="4">[8]家計簿!$U$51</definedName>
    <definedName name="INPUT0" localSheetId="3">[8]家計簿!$U$51</definedName>
    <definedName name="INPUT0" localSheetId="5">[8]家計簿!$U$51</definedName>
    <definedName name="INPUT0" localSheetId="7">[9]家計簿!$U$51</definedName>
    <definedName name="INPUT0">[6]家計簿!$U$51</definedName>
    <definedName name="INPUT1" localSheetId="4">[8]家計簿!$U$53</definedName>
    <definedName name="INPUT1" localSheetId="3">[8]家計簿!$U$53</definedName>
    <definedName name="INPUT1" localSheetId="5">[8]家計簿!$U$53</definedName>
    <definedName name="INPUT1" localSheetId="7">[9]家計簿!$U$53</definedName>
    <definedName name="INPUT1">[6]家計簿!$U$53</definedName>
    <definedName name="L_END" localSheetId="4">[8]家計簿!$U$116</definedName>
    <definedName name="L_END" localSheetId="3">[8]家計簿!$U$116</definedName>
    <definedName name="L_END" localSheetId="5">[8]家計簿!$U$116</definedName>
    <definedName name="L_END" localSheetId="7">[9]家計簿!$U$116</definedName>
    <definedName name="L_END">[6]家計簿!$U$116</definedName>
    <definedName name="LAST" localSheetId="4">[8]家計簿!$U$159</definedName>
    <definedName name="LAST" localSheetId="3">[8]家計簿!$U$159</definedName>
    <definedName name="LAST" localSheetId="5">[8]家計簿!$U$159</definedName>
    <definedName name="LAST" localSheetId="7">[9]家計簿!$U$159</definedName>
    <definedName name="LAST">[6]家計簿!$U$159</definedName>
    <definedName name="LINPUT" localSheetId="4">[8]家計簿!$U$116</definedName>
    <definedName name="LINPUT" localSheetId="3">[8]家計簿!$U$116</definedName>
    <definedName name="LINPUT" localSheetId="5">[8]家計簿!$U$116</definedName>
    <definedName name="LINPUT" localSheetId="7">[9]家計簿!$U$116</definedName>
    <definedName name="LINPUT">[6]家計簿!$U$116</definedName>
    <definedName name="MENU1" localSheetId="4">[8]家計簿!#REF!</definedName>
    <definedName name="MENU1" localSheetId="3">[8]家計簿!#REF!</definedName>
    <definedName name="MENU1" localSheetId="5">[8]家計簿!#REF!</definedName>
    <definedName name="MENU1" localSheetId="7">[9]家計簿!#REF!</definedName>
    <definedName name="MENU1">[6]家計簿!#REF!</definedName>
    <definedName name="MENU2" localSheetId="4">[8]家計簿!$U$57</definedName>
    <definedName name="MENU2" localSheetId="3">[8]家計簿!$U$57</definedName>
    <definedName name="MENU2" localSheetId="5">[8]家計簿!$U$57</definedName>
    <definedName name="MENU2" localSheetId="7">[9]家計簿!$U$57</definedName>
    <definedName name="MENU2">[6]家計簿!$U$57</definedName>
    <definedName name="MODE" localSheetId="4">[8]家計簿!$U$160</definedName>
    <definedName name="MODE" localSheetId="3">[8]家計簿!$U$160</definedName>
    <definedName name="MODE" localSheetId="5">[8]家計簿!$U$160</definedName>
    <definedName name="MODE" localSheetId="7">[9]家計簿!$U$160</definedName>
    <definedName name="MODE">[6]家計簿!$U$160</definedName>
    <definedName name="MONTH" localSheetId="4">[8]家計簿!$U$130</definedName>
    <definedName name="MONTH" localSheetId="3">[8]家計簿!$U$130</definedName>
    <definedName name="MONTH" localSheetId="5">[8]家計簿!$U$130</definedName>
    <definedName name="MONTH" localSheetId="7">[9]家計簿!$U$130</definedName>
    <definedName name="MONTH">[6]家計簿!$U$130</definedName>
    <definedName name="NEW" localSheetId="4">[8]家計簿!$U$139</definedName>
    <definedName name="NEW" localSheetId="3">[8]家計簿!$U$139</definedName>
    <definedName name="NEW" localSheetId="5">[8]家計簿!$U$139</definedName>
    <definedName name="NEW" localSheetId="7">[9]家計簿!$U$139</definedName>
    <definedName name="NEW">[6]家計簿!$U$139</definedName>
    <definedName name="NEWE" localSheetId="4">[8]家計簿!$U$151</definedName>
    <definedName name="NEWE" localSheetId="3">[8]家計簿!$U$151</definedName>
    <definedName name="NEWE" localSheetId="5">[8]家計簿!$U$151</definedName>
    <definedName name="NEWE" localSheetId="7">[9]家計簿!$U$151</definedName>
    <definedName name="NEWE">[6]家計簿!$U$151</definedName>
    <definedName name="NEXT" localSheetId="4">[8]家計簿!$U$165</definedName>
    <definedName name="NEXT" localSheetId="3">[8]家計簿!$U$165</definedName>
    <definedName name="NEXT" localSheetId="5">[8]家計簿!$U$165</definedName>
    <definedName name="NEXT" localSheetId="7">[9]家計簿!$U$165</definedName>
    <definedName name="NEXT">[6]家計簿!$U$165</definedName>
    <definedName name="NEXT1" localSheetId="4">[8]家計簿!$U$169</definedName>
    <definedName name="NEXT1" localSheetId="3">[8]家計簿!$U$169</definedName>
    <definedName name="NEXT1" localSheetId="5">[8]家計簿!$U$169</definedName>
    <definedName name="NEXT1" localSheetId="7">[9]家計簿!$U$169</definedName>
    <definedName name="NEXT1">[6]家計簿!$U$169</definedName>
    <definedName name="NEXT2" localSheetId="4">[8]家計簿!$U$172</definedName>
    <definedName name="NEXT2" localSheetId="3">[8]家計簿!$U$172</definedName>
    <definedName name="NEXT2" localSheetId="5">[8]家計簿!$U$172</definedName>
    <definedName name="NEXT2" localSheetId="7">[9]家計簿!$U$172</definedName>
    <definedName name="NEXT2">[6]家計簿!$U$172</definedName>
    <definedName name="PRINT" localSheetId="4">[8]家計簿!$U$161</definedName>
    <definedName name="PRINT" localSheetId="3">[8]家計簿!$U$161</definedName>
    <definedName name="PRINT" localSheetId="5">[8]家計簿!$U$161</definedName>
    <definedName name="PRINT" localSheetId="7">[9]家計簿!$U$161</definedName>
    <definedName name="PRINT">[6]家計簿!$U$161</definedName>
    <definedName name="PRINTMENU" localSheetId="4">[8]家計簿!$U$162</definedName>
    <definedName name="PRINTMENU" localSheetId="3">[8]家計簿!$U$162</definedName>
    <definedName name="PRINTMENU" localSheetId="5">[8]家計簿!$U$162</definedName>
    <definedName name="PRINTMENU" localSheetId="7">[9]家計簿!$U$162</definedName>
    <definedName name="PRINTMENU">[6]家計簿!$U$162</definedName>
    <definedName name="REFRESH" localSheetId="4">[8]家計簿!$U$133</definedName>
    <definedName name="REFRESH" localSheetId="3">[8]家計簿!$U$133</definedName>
    <definedName name="REFRESH" localSheetId="5">[8]家計簿!$U$133</definedName>
    <definedName name="REFRESH" localSheetId="7">[9]家計簿!$U$133</definedName>
    <definedName name="REFRESH">[6]家計簿!$U$133</definedName>
    <definedName name="REFRESH1" localSheetId="4">[8]家計簿!$U$134</definedName>
    <definedName name="REFRESH1" localSheetId="3">[8]家計簿!$U$134</definedName>
    <definedName name="REFRESH1" localSheetId="5">[8]家計簿!$U$134</definedName>
    <definedName name="REFRESH1" localSheetId="7">[9]家計簿!$U$134</definedName>
    <definedName name="REFRESH1">[6]家計簿!$U$134</definedName>
    <definedName name="REFRESH2" localSheetId="4">[8]家計簿!$U$136</definedName>
    <definedName name="REFRESH2" localSheetId="3">[8]家計簿!$U$136</definedName>
    <definedName name="REFRESH2" localSheetId="5">[8]家計簿!$U$136</definedName>
    <definedName name="REFRESH2" localSheetId="7">[9]家計簿!$U$136</definedName>
    <definedName name="REFRESH2">[6]家計簿!$U$136</definedName>
    <definedName name="TABLE" localSheetId="4">[8]家計簿!$O$5:$P$50</definedName>
    <definedName name="TABLE" localSheetId="3">[8]家計簿!$O$5:$P$50</definedName>
    <definedName name="TABLE" localSheetId="5">[8]家計簿!$O$5:$P$50</definedName>
    <definedName name="TABLE" localSheetId="7">[9]家計簿!$O$5:$P$50</definedName>
    <definedName name="TABLE">[6]家計簿!$O$5:$P$50</definedName>
    <definedName name="TABLE2" localSheetId="4">[8]家計簿!$S$5:$T$50</definedName>
    <definedName name="TABLE2" localSheetId="3">[8]家計簿!$S$5:$T$50</definedName>
    <definedName name="TABLE2" localSheetId="5">[8]家計簿!$S$5:$T$50</definedName>
    <definedName name="TABLE2" localSheetId="7">[9]家計簿!$S$5:$T$50</definedName>
    <definedName name="TABLE2">[6]家計簿!$S$5:$T$50</definedName>
    <definedName name="TRAP" localSheetId="4">[8]家計簿!$U$182</definedName>
    <definedName name="TRAP" localSheetId="3">[8]家計簿!$U$182</definedName>
    <definedName name="TRAP" localSheetId="5">[8]家計簿!$U$182</definedName>
    <definedName name="TRAP" localSheetId="7">[9]家計簿!$U$182</definedName>
    <definedName name="TRAP">[6]家計簿!$U$182</definedName>
    <definedName name="YYY0" localSheetId="4">[8]家計簿!$U$92</definedName>
    <definedName name="YYY0" localSheetId="3">[8]家計簿!$U$92</definedName>
    <definedName name="YYY0" localSheetId="5">[8]家計簿!$U$92</definedName>
    <definedName name="YYY0" localSheetId="7">[9]家計簿!$U$92</definedName>
    <definedName name="YYY0">[6]家計簿!$U$92</definedName>
    <definedName name="YYY1" localSheetId="4">[8]家計簿!$U$94</definedName>
    <definedName name="YYY1" localSheetId="3">[8]家計簿!$U$94</definedName>
    <definedName name="YYY1" localSheetId="5">[8]家計簿!$U$94</definedName>
    <definedName name="YYY1" localSheetId="7">[9]家計簿!$U$94</definedName>
    <definedName name="YYY1">[6]家計簿!$U$94</definedName>
    <definedName name="YYY2" localSheetId="4">[8]家計簿!$U$99</definedName>
    <definedName name="YYY2" localSheetId="3">[8]家計簿!$U$99</definedName>
    <definedName name="YYY2" localSheetId="5">[8]家計簿!$U$99</definedName>
    <definedName name="YYY2" localSheetId="7">[9]家計簿!$U$99</definedName>
    <definedName name="YYY2">[6]家計簿!$U$99</definedName>
    <definedName name="YYYDMY" localSheetId="4">[8]家計簿!$U$97</definedName>
    <definedName name="YYYDMY" localSheetId="3">[8]家計簿!$U$97</definedName>
    <definedName name="YYYDMY" localSheetId="5">[8]家計簿!$U$97</definedName>
    <definedName name="YYYDMY" localSheetId="7">[9]家計簿!$U$97</definedName>
    <definedName name="YYYDMY">[6]家計簿!$U$97</definedName>
    <definedName name="YYYDMY2" localSheetId="4">[8]家計簿!$U$101</definedName>
    <definedName name="YYYDMY2" localSheetId="3">[8]家計簿!$U$101</definedName>
    <definedName name="YYYDMY2" localSheetId="5">[8]家計簿!$U$101</definedName>
    <definedName name="YYYDMY2" localSheetId="7">[9]家計簿!$U$101</definedName>
    <definedName name="YYYDMY2">[6]家計簿!$U$101</definedName>
    <definedName name="ZZZ0" localSheetId="4">[8]家計簿!$U$75</definedName>
    <definedName name="ZZZ0" localSheetId="3">[8]家計簿!$U$75</definedName>
    <definedName name="ZZZ0" localSheetId="5">[8]家計簿!$U$75</definedName>
    <definedName name="ZZZ0" localSheetId="7">[9]家計簿!$U$75</definedName>
    <definedName name="ZZZ0">[6]家計簿!$U$75</definedName>
    <definedName name="ZZZ1" localSheetId="4">[8]家計簿!$U$77</definedName>
    <definedName name="ZZZ1" localSheetId="3">[8]家計簿!$U$77</definedName>
    <definedName name="ZZZ1" localSheetId="5">[8]家計簿!$U$77</definedName>
    <definedName name="ZZZ1" localSheetId="7">[9]家計簿!$U$77</definedName>
    <definedName name="ZZZ1">[6]家計簿!$U$77</definedName>
    <definedName name="ZZZ2" localSheetId="4">[8]家計簿!$U$82</definedName>
    <definedName name="ZZZ2" localSheetId="3">[8]家計簿!$U$82</definedName>
    <definedName name="ZZZ2" localSheetId="5">[8]家計簿!$U$82</definedName>
    <definedName name="ZZZ2" localSheetId="7">[9]家計簿!$U$82</definedName>
    <definedName name="ZZZ2">[6]家計簿!$U$82</definedName>
    <definedName name="ZZZDMY" localSheetId="4">[8]家計簿!$U$80</definedName>
    <definedName name="ZZZDMY" localSheetId="3">[8]家計簿!$U$80</definedName>
    <definedName name="ZZZDMY" localSheetId="5">[8]家計簿!$U$80</definedName>
    <definedName name="ZZZDMY" localSheetId="7">[9]家計簿!$U$80</definedName>
    <definedName name="ZZZDMY">[6]家計簿!$U$80</definedName>
    <definedName name="ZZZDMY2" localSheetId="4">[8]家計簿!$U$84</definedName>
    <definedName name="ZZZDMY2" localSheetId="3">[8]家計簿!$U$84</definedName>
    <definedName name="ZZZDMY2" localSheetId="5">[8]家計簿!$U$84</definedName>
    <definedName name="ZZZDMY2" localSheetId="7">[9]家計簿!$U$84</definedName>
    <definedName name="ZZZDMY2">[6]家計簿!$U$84</definedName>
    <definedName name="商品テーブル">[11]商品マスタ!$B$3:$E$12</definedName>
    <definedName name="問題２" localSheetId="4">'[12]1-3'!#REF!</definedName>
    <definedName name="問題２" localSheetId="3">'[12]1-3'!#REF!</definedName>
    <definedName name="問題２" localSheetId="5">'[12]1-3'!#REF!</definedName>
    <definedName name="問題２">'[13]1-3'!#REF!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" i="9" l="1"/>
  <c r="H1" i="8"/>
  <c r="C9" i="8"/>
  <c r="H38" i="6"/>
  <c r="I41" i="6"/>
  <c r="E6" i="9"/>
  <c r="K6" i="9"/>
  <c r="E8" i="9"/>
  <c r="K8" i="9"/>
  <c r="E10" i="9"/>
  <c r="K10" i="9"/>
  <c r="E12" i="9"/>
  <c r="K12" i="9"/>
  <c r="E14" i="9"/>
  <c r="K14" i="9"/>
  <c r="E16" i="9"/>
  <c r="K16" i="9"/>
  <c r="E18" i="9"/>
  <c r="K18" i="9"/>
  <c r="G1" i="6"/>
  <c r="C48" i="6"/>
  <c r="D9" i="8"/>
  <c r="F111" i="8"/>
  <c r="F112" i="8"/>
  <c r="G112" i="8"/>
  <c r="F113" i="8"/>
  <c r="G113" i="8"/>
  <c r="F106" i="8"/>
  <c r="F107" i="8"/>
  <c r="F105" i="8"/>
  <c r="H98" i="8"/>
  <c r="H99" i="8"/>
  <c r="H100" i="8"/>
  <c r="H101" i="8"/>
  <c r="F94" i="8"/>
  <c r="F93" i="8"/>
  <c r="F92" i="8"/>
  <c r="F91" i="8"/>
  <c r="F90" i="8"/>
  <c r="F82" i="8"/>
  <c r="F83" i="8"/>
  <c r="F84" i="8"/>
  <c r="F85" i="8"/>
  <c r="F74" i="8"/>
  <c r="F75" i="8"/>
  <c r="F76" i="8"/>
  <c r="D68" i="8"/>
  <c r="F65" i="8"/>
  <c r="F66" i="8"/>
  <c r="F67" i="8"/>
  <c r="G55" i="8"/>
  <c r="F56" i="8"/>
  <c r="G56" i="8"/>
  <c r="F57" i="8"/>
  <c r="G57" i="8"/>
  <c r="F49" i="8"/>
  <c r="F50" i="8"/>
  <c r="H41" i="8"/>
  <c r="H42" i="8"/>
  <c r="H43" i="8"/>
  <c r="H44" i="8"/>
  <c r="F33" i="8"/>
  <c r="F34" i="8"/>
  <c r="F35" i="8"/>
  <c r="F36" i="8"/>
  <c r="F23" i="8"/>
  <c r="F24" i="8"/>
  <c r="F25" i="8"/>
  <c r="F26" i="8"/>
  <c r="F27" i="8"/>
  <c r="F14" i="8"/>
  <c r="F15" i="8"/>
  <c r="F16" i="8"/>
  <c r="F17" i="8"/>
  <c r="F6" i="8"/>
  <c r="F7" i="8"/>
  <c r="F5" i="8"/>
  <c r="I15" i="7"/>
  <c r="I16" i="7"/>
  <c r="I17" i="7"/>
  <c r="I18" i="7"/>
  <c r="I8" i="7"/>
  <c r="J8" i="7"/>
  <c r="I9" i="7"/>
  <c r="J9" i="7"/>
  <c r="K9" i="7"/>
  <c r="I10" i="7"/>
  <c r="J10" i="7"/>
  <c r="K10" i="7"/>
  <c r="I11" i="7"/>
  <c r="J11" i="7"/>
  <c r="K11" i="7"/>
  <c r="I12" i="7"/>
  <c r="J12" i="7"/>
  <c r="K12" i="7"/>
  <c r="I13" i="7"/>
  <c r="J13" i="7"/>
  <c r="K13" i="7"/>
  <c r="I14" i="7"/>
  <c r="J14" i="7"/>
  <c r="K14" i="7"/>
  <c r="B36" i="7"/>
  <c r="C36" i="7"/>
  <c r="D36" i="7"/>
  <c r="E36" i="7"/>
  <c r="F36" i="7"/>
  <c r="G36" i="7"/>
  <c r="H36" i="7"/>
  <c r="B37" i="7"/>
  <c r="C37" i="7"/>
  <c r="D37" i="7"/>
  <c r="E37" i="7"/>
  <c r="F37" i="7"/>
  <c r="G37" i="7"/>
  <c r="H37" i="7"/>
  <c r="B38" i="7"/>
  <c r="C38" i="7"/>
  <c r="D38" i="7"/>
  <c r="E38" i="7"/>
  <c r="F38" i="7"/>
  <c r="G38" i="7"/>
  <c r="H38" i="7"/>
  <c r="B39" i="7"/>
  <c r="C39" i="7"/>
  <c r="D39" i="7"/>
  <c r="E39" i="7"/>
  <c r="F39" i="7"/>
  <c r="G39" i="7"/>
  <c r="H39" i="7"/>
  <c r="B40" i="7"/>
  <c r="C40" i="7"/>
  <c r="D40" i="7"/>
  <c r="E40" i="7"/>
  <c r="F40" i="7"/>
  <c r="G40" i="7"/>
  <c r="H40" i="7"/>
  <c r="B41" i="7"/>
  <c r="C41" i="7"/>
  <c r="D41" i="7"/>
  <c r="E41" i="7"/>
  <c r="F41" i="7"/>
  <c r="G41" i="7"/>
  <c r="H41" i="7"/>
  <c r="B42" i="7"/>
  <c r="C42" i="7"/>
  <c r="D42" i="7"/>
  <c r="E42" i="7"/>
  <c r="F42" i="7"/>
  <c r="G42" i="7"/>
  <c r="H42" i="7"/>
  <c r="B43" i="7"/>
  <c r="C43" i="7"/>
  <c r="D43" i="7"/>
  <c r="E43" i="7"/>
  <c r="F43" i="7"/>
  <c r="G43" i="7"/>
  <c r="H43" i="7"/>
  <c r="B44" i="7"/>
  <c r="C44" i="7"/>
  <c r="D44" i="7"/>
  <c r="E44" i="7"/>
  <c r="F44" i="7"/>
  <c r="G44" i="7"/>
  <c r="H44" i="7"/>
  <c r="B45" i="7"/>
  <c r="C45" i="7"/>
  <c r="D45" i="7"/>
  <c r="E45" i="7"/>
  <c r="F45" i="7"/>
  <c r="G45" i="7"/>
  <c r="H45" i="7"/>
  <c r="B35" i="7"/>
  <c r="C35" i="7"/>
  <c r="D35" i="7"/>
  <c r="E35" i="7"/>
  <c r="F35" i="7"/>
  <c r="G35" i="7"/>
  <c r="H35" i="7"/>
  <c r="G44" i="6"/>
  <c r="H33" i="6"/>
  <c r="H30" i="6"/>
  <c r="F23" i="6"/>
  <c r="F20" i="6"/>
  <c r="F26" i="6"/>
  <c r="F12" i="4"/>
  <c r="F13" i="4"/>
  <c r="G111" i="8"/>
  <c r="F81" i="8"/>
  <c r="F73" i="8"/>
  <c r="C68" i="8"/>
  <c r="F64" i="8"/>
  <c r="F55" i="8"/>
  <c r="F48" i="8"/>
  <c r="F32" i="8"/>
  <c r="H28" i="5"/>
  <c r="C26" i="5"/>
  <c r="D26" i="5"/>
  <c r="E26" i="5"/>
  <c r="F26" i="5"/>
  <c r="G26" i="5"/>
  <c r="C27" i="5"/>
  <c r="D27" i="5"/>
  <c r="E27" i="5"/>
  <c r="F27" i="5"/>
  <c r="G27" i="5"/>
  <c r="B27" i="5"/>
  <c r="B26" i="5"/>
  <c r="C20" i="5"/>
  <c r="D20" i="5"/>
  <c r="E20" i="5"/>
  <c r="F20" i="5"/>
  <c r="G20" i="5"/>
  <c r="B20" i="5"/>
  <c r="H14" i="5"/>
  <c r="H13" i="5"/>
  <c r="H12" i="5"/>
  <c r="H11" i="5"/>
  <c r="H10" i="5"/>
  <c r="H9" i="5"/>
  <c r="H8" i="5"/>
  <c r="H5" i="5"/>
  <c r="H4" i="5"/>
  <c r="F9" i="4"/>
  <c r="E9" i="4"/>
  <c r="D9" i="4"/>
  <c r="B9" i="4"/>
  <c r="H1" i="7"/>
  <c r="G1" i="5"/>
  <c r="G1" i="4"/>
  <c r="H1" i="3"/>
  <c r="L11" i="6"/>
  <c r="M11" i="6"/>
  <c r="F20" i="3"/>
  <c r="F18" i="3"/>
  <c r="F16" i="3"/>
  <c r="F14" i="3"/>
  <c r="F12" i="3"/>
  <c r="F10" i="3"/>
  <c r="F8" i="3"/>
  <c r="F6" i="3"/>
</calcChain>
</file>

<file path=xl/sharedStrings.xml><?xml version="1.0" encoding="utf-8"?>
<sst xmlns="http://schemas.openxmlformats.org/spreadsheetml/2006/main" count="344" uniqueCount="285">
  <si>
    <t>●文字入力の練習●</t>
  </si>
  <si>
    <t>セルポインタを</t>
  </si>
  <si>
    <t>に移動して入力練習をしましょう。</t>
  </si>
  <si>
    <t>①</t>
  </si>
  <si>
    <t>あかさたな</t>
  </si>
  <si>
    <t>⑧</t>
  </si>
  <si>
    <t>②</t>
  </si>
  <si>
    <t>Ｐｉｃｔｕｒｅ</t>
  </si>
  <si>
    <t>⑨</t>
  </si>
  <si>
    <t>ｺﾝﾋﾟｭｰﾀｸﾞﾗﾌｨｯｸｽ</t>
  </si>
  <si>
    <t>③</t>
  </si>
  <si>
    <t>⑩</t>
  </si>
  <si>
    <t>ＤＶ編集</t>
  </si>
  <si>
    <t>④</t>
  </si>
  <si>
    <t>⑪</t>
  </si>
  <si>
    <t>FrontPage</t>
  </si>
  <si>
    <t>⑤</t>
  </si>
  <si>
    <t>⑫</t>
  </si>
  <si>
    <t>Ｅ－Ｍａｉｌ</t>
  </si>
  <si>
    <t>⑥</t>
  </si>
  <si>
    <t>ルミ＆クミ</t>
  </si>
  <si>
    <t>⑬</t>
  </si>
  <si>
    <t>２００１年</t>
  </si>
  <si>
    <t>⑦</t>
  </si>
  <si>
    <t>タイプＶｅｒ３</t>
  </si>
  <si>
    <t>⑭</t>
  </si>
  <si>
    <t>目標４８ｋｇ</t>
  </si>
  <si>
    <t>●文字の訂正練習●</t>
  </si>
  <si>
    <t>に移動して入力済の文字を訂正しましょう。</t>
  </si>
  <si>
    <t>店舗売上</t>
  </si>
  <si>
    <t>コンサート会場</t>
  </si>
  <si>
    <t>出勤表</t>
  </si>
  <si>
    <t>生駒ﾄﾞﾘｰﾑﾗﾝﾄﾞ</t>
  </si>
  <si>
    <t>５年</t>
  </si>
  <si>
    <t>表計算技能検定</t>
  </si>
  <si>
    <t>アウトドアスポーツ</t>
  </si>
  <si>
    <t>奈良県生駒市</t>
  </si>
  <si>
    <t>　　　　次の</t>
  </si>
  <si>
    <t>の箇所の内容を消去しましょう。</t>
  </si>
  <si>
    <t>ABC</t>
  </si>
  <si>
    <t>●数値入力●</t>
  </si>
  <si>
    <t>結果見本</t>
  </si>
  <si>
    <t>売上高</t>
  </si>
  <si>
    <t>単位：円</t>
  </si>
  <si>
    <t>あめ</t>
  </si>
  <si>
    <t>キャンディー</t>
  </si>
  <si>
    <t>チョコレート</t>
  </si>
  <si>
    <t>クッキー</t>
  </si>
  <si>
    <t>計</t>
  </si>
  <si>
    <t>↓</t>
  </si>
  <si>
    <t>複写先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</si>
  <si>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</si>
  <si>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</si>
  <si>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</si>
  <si>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</si>
  <si>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</si>
  <si>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</si>
  <si>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</si>
  <si>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</si>
  <si>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</si>
  <si>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</si>
  <si>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</si>
  <si>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</si>
  <si>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【設問】</t>
  </si>
  <si>
    <t>第1期</t>
  </si>
  <si>
    <t>月</t>
  </si>
  <si>
    <t>Sunday</t>
  </si>
  <si>
    <t>子</t>
  </si>
  <si>
    <t>火</t>
  </si>
  <si>
    <t>February</t>
  </si>
  <si>
    <t>Monday</t>
  </si>
  <si>
    <t>第2期</t>
  </si>
  <si>
    <t>丑</t>
  </si>
  <si>
    <t>如月</t>
  </si>
  <si>
    <t>火曜日</t>
  </si>
  <si>
    <t>水</t>
  </si>
  <si>
    <t>March</t>
  </si>
  <si>
    <t>Tuesday</t>
  </si>
  <si>
    <t>第3期</t>
  </si>
  <si>
    <t>寅</t>
  </si>
  <si>
    <t>弥生</t>
  </si>
  <si>
    <t>水曜日</t>
  </si>
  <si>
    <t>木</t>
  </si>
  <si>
    <t>April</t>
  </si>
  <si>
    <t>Wednesday</t>
  </si>
  <si>
    <t>第4期</t>
  </si>
  <si>
    <t>卯</t>
  </si>
  <si>
    <t>卯月</t>
  </si>
  <si>
    <t>木曜日</t>
  </si>
  <si>
    <t>金</t>
  </si>
  <si>
    <t>May</t>
  </si>
  <si>
    <t>Thursday</t>
  </si>
  <si>
    <t>第5期</t>
  </si>
  <si>
    <t>辰</t>
  </si>
  <si>
    <t>皐月</t>
  </si>
  <si>
    <t>金曜日</t>
  </si>
  <si>
    <t>土</t>
  </si>
  <si>
    <t>June</t>
  </si>
  <si>
    <t>Friday</t>
  </si>
  <si>
    <t>第6期</t>
  </si>
  <si>
    <t>巳</t>
  </si>
  <si>
    <t>水無月</t>
  </si>
  <si>
    <t>土曜日</t>
  </si>
  <si>
    <t>日</t>
  </si>
  <si>
    <t>July</t>
  </si>
  <si>
    <t>Saturday</t>
  </si>
  <si>
    <t>第7期</t>
  </si>
  <si>
    <t>午</t>
  </si>
  <si>
    <t>文月</t>
  </si>
  <si>
    <t>日曜日</t>
  </si>
  <si>
    <t>August</t>
  </si>
  <si>
    <t>第8期</t>
  </si>
  <si>
    <t>未</t>
  </si>
  <si>
    <t>葉月</t>
  </si>
  <si>
    <t>月曜日</t>
  </si>
  <si>
    <t>September</t>
  </si>
  <si>
    <t>第9期</t>
  </si>
  <si>
    <t>申</t>
  </si>
  <si>
    <t>長月</t>
  </si>
  <si>
    <t>October</t>
  </si>
  <si>
    <t>第10期</t>
  </si>
  <si>
    <t>酉</t>
  </si>
  <si>
    <t>神無月</t>
  </si>
  <si>
    <t>November</t>
  </si>
  <si>
    <t>第11期</t>
  </si>
  <si>
    <t>戌</t>
  </si>
  <si>
    <t>霜月</t>
  </si>
  <si>
    <t>December</t>
  </si>
  <si>
    <t>第12期</t>
  </si>
  <si>
    <t>亥</t>
  </si>
  <si>
    <t>師走</t>
  </si>
  <si>
    <t>数量</t>
  </si>
  <si>
    <t>単価</t>
  </si>
  <si>
    <t>金額</t>
  </si>
  <si>
    <t>全体</t>
  </si>
  <si>
    <t>人数</t>
  </si>
  <si>
    <t>一人分</t>
  </si>
  <si>
    <t>A</t>
  </si>
  <si>
    <t>B</t>
  </si>
  <si>
    <t>C</t>
  </si>
  <si>
    <t>D</t>
  </si>
  <si>
    <t>平均</t>
  </si>
  <si>
    <t>⑥三角形の面積を求めてみましょう。</t>
  </si>
  <si>
    <t>底辺</t>
  </si>
  <si>
    <t>高さ</t>
  </si>
  <si>
    <t>面積</t>
  </si>
  <si>
    <t>半径</t>
  </si>
  <si>
    <t>円周</t>
  </si>
  <si>
    <t>②引算を行いましょう。（サにア-カの結果を表示させます）</t>
  </si>
  <si>
    <t>ア</t>
  </si>
  <si>
    <t>カ</t>
  </si>
  <si>
    <t>サ</t>
  </si>
  <si>
    <t>③かけ算を行いましょう。</t>
  </si>
  <si>
    <t>④わり算を行いましょう。</t>
  </si>
  <si>
    <t>⑤平均を求めてみましょう。</t>
  </si>
  <si>
    <t>⑦半径から円周と円の面積を求めてみましょう。（円周率＝３．１４）</t>
  </si>
  <si>
    <t>名前</t>
    <rPh sb="0" eb="2">
      <t>ナマエ</t>
    </rPh>
    <phoneticPr fontId="3"/>
  </si>
  <si>
    <r>
      <t>セル内をダブルクリック</t>
    </r>
    <r>
      <rPr>
        <sz val="14"/>
        <rFont val="ＭＳ Ｐゴシック"/>
        <family val="3"/>
        <charset val="128"/>
      </rPr>
      <t>又は</t>
    </r>
    <r>
      <rPr>
        <b/>
        <sz val="14"/>
        <rFont val="ＭＳ Ｐゴシック"/>
        <family val="3"/>
        <charset val="128"/>
      </rPr>
      <t>数式バーをクリック</t>
    </r>
    <rPh sb="2" eb="3">
      <t>ナイ</t>
    </rPh>
    <rPh sb="11" eb="12">
      <t>マタ</t>
    </rPh>
    <rPh sb="13" eb="15">
      <t>スウシキ</t>
    </rPh>
    <phoneticPr fontId="6"/>
  </si>
  <si>
    <t>　セルポインタを</t>
    <phoneticPr fontId="6"/>
  </si>
  <si>
    <t>てんぽうりあげ</t>
    <phoneticPr fontId="6"/>
  </si>
  <si>
    <t>売上</t>
    <phoneticPr fontId="6"/>
  </si>
  <si>
    <t>　　　　　　　　　かいじょう</t>
    <phoneticPr fontId="6"/>
  </si>
  <si>
    <t>イベント会場</t>
    <phoneticPr fontId="6"/>
  </si>
  <si>
    <t>しゅっきんひょう</t>
    <phoneticPr fontId="6"/>
  </si>
  <si>
    <t>出勤予定表</t>
    <phoneticPr fontId="6"/>
  </si>
  <si>
    <t>いこま</t>
    <phoneticPr fontId="6"/>
  </si>
  <si>
    <t>ﾄﾞﾘｰﾑﾗﾝﾄﾞ</t>
    <phoneticPr fontId="6"/>
  </si>
  <si>
    <t>　ねん</t>
    <phoneticPr fontId="6"/>
  </si>
  <si>
    <t>５月</t>
    <phoneticPr fontId="6"/>
  </si>
  <si>
    <t>ひょうけいさんぎのうけんてい</t>
    <phoneticPr fontId="6"/>
  </si>
  <si>
    <t>表計算検定</t>
    <phoneticPr fontId="6"/>
  </si>
  <si>
    <t>スポーツ</t>
    <phoneticPr fontId="6"/>
  </si>
  <si>
    <t>ならけんいこまし</t>
    <phoneticPr fontId="6"/>
  </si>
  <si>
    <t>大阪市生駒市</t>
    <phoneticPr fontId="6"/>
  </si>
  <si>
    <t>●データの消去●</t>
    <phoneticPr fontId="6"/>
  </si>
  <si>
    <t>1つのセル内の消去</t>
    <rPh sb="5" eb="6">
      <t>ナイ</t>
    </rPh>
    <phoneticPr fontId="6"/>
  </si>
  <si>
    <t>複数のセル内の消去</t>
    <rPh sb="0" eb="2">
      <t>フクスウ</t>
    </rPh>
    <rPh sb="5" eb="6">
      <t>ナイ</t>
    </rPh>
    <phoneticPr fontId="6"/>
  </si>
  <si>
    <t>書式の消去とすべての消去</t>
    <rPh sb="0" eb="2">
      <t>ショシキ</t>
    </rPh>
    <rPh sb="3" eb="5">
      <t>ショウキョ</t>
    </rPh>
    <rPh sb="10" eb="12">
      <t>ショウキョ</t>
    </rPh>
    <phoneticPr fontId="6"/>
  </si>
  <si>
    <t>結果見本</t>
    <rPh sb="0" eb="2">
      <t>ケッカ</t>
    </rPh>
    <rPh sb="2" eb="4">
      <t>ミホン</t>
    </rPh>
    <phoneticPr fontId="6"/>
  </si>
  <si>
    <t>書式のみが消去されます。</t>
    <rPh sb="0" eb="2">
      <t>ショシキ</t>
    </rPh>
    <rPh sb="5" eb="7">
      <t>ショウキョ</t>
    </rPh>
    <phoneticPr fontId="6"/>
  </si>
  <si>
    <t>セル内も書式も消去されます。</t>
    <rPh sb="2" eb="3">
      <t>ナイ</t>
    </rPh>
    <rPh sb="4" eb="6">
      <t>ショシキ</t>
    </rPh>
    <rPh sb="7" eb="9">
      <t>ショウキョ</t>
    </rPh>
    <phoneticPr fontId="6"/>
  </si>
  <si>
    <r>
      <t>　※文字形式の入力は</t>
    </r>
    <r>
      <rPr>
        <b/>
        <sz val="14"/>
        <rFont val="ＭＳ Ｐゴシック"/>
        <family val="3"/>
        <charset val="128"/>
      </rPr>
      <t>’</t>
    </r>
    <r>
      <rPr>
        <sz val="14"/>
        <rFont val="ＭＳ Ｐゴシック"/>
        <family val="3"/>
        <charset val="128"/>
      </rPr>
      <t>１００と入力します。</t>
    </r>
    <rPh sb="2" eb="4">
      <t>モジ</t>
    </rPh>
    <rPh sb="4" eb="6">
      <t>ケイシキ</t>
    </rPh>
    <rPh sb="7" eb="9">
      <t>ニュウリョク</t>
    </rPh>
    <rPh sb="15" eb="17">
      <t>ニュウリョク</t>
    </rPh>
    <phoneticPr fontId="6"/>
  </si>
  <si>
    <t>１００</t>
    <phoneticPr fontId="6"/>
  </si>
  <si>
    <t>②１～７迄の数字を続けて入力します。</t>
    <rPh sb="4" eb="5">
      <t>マデ</t>
    </rPh>
    <phoneticPr fontId="6"/>
  </si>
  <si>
    <t>　半角（直接入力）モード</t>
    <rPh sb="1" eb="3">
      <t>ハンカク</t>
    </rPh>
    <rPh sb="4" eb="6">
      <t>チョクセツ</t>
    </rPh>
    <rPh sb="6" eb="8">
      <t>ニュウリョク</t>
    </rPh>
    <phoneticPr fontId="6"/>
  </si>
  <si>
    <t>　入力モードの切り替え</t>
    <rPh sb="1" eb="3">
      <t>ニュウリョク</t>
    </rPh>
    <rPh sb="7" eb="10">
      <t>キリカ</t>
    </rPh>
    <phoneticPr fontId="6"/>
  </si>
  <si>
    <t>③1～6迄の数字を続けて入力します。</t>
    <rPh sb="4" eb="5">
      <t>マデ</t>
    </rPh>
    <phoneticPr fontId="6"/>
  </si>
  <si>
    <t>　※半角(直接入力)モードでおこないましょう。</t>
    <rPh sb="2" eb="4">
      <t>ハンカク</t>
    </rPh>
    <rPh sb="5" eb="7">
      <t>チョクセツ</t>
    </rPh>
    <rPh sb="7" eb="9">
      <t>ニュウリョク</t>
    </rPh>
    <phoneticPr fontId="6"/>
  </si>
  <si>
    <t>●移動とコピー●</t>
    <rPh sb="1" eb="3">
      <t>イドウ</t>
    </rPh>
    <phoneticPr fontId="6"/>
  </si>
  <si>
    <t>【設問】上の表より複写・修正し下の枠内に結果見本のような表を作成しましょう。</t>
    <rPh sb="17" eb="19">
      <t>ワクナイ</t>
    </rPh>
    <rPh sb="20" eb="22">
      <t>ケッカ</t>
    </rPh>
    <rPh sb="22" eb="24">
      <t>ミホン</t>
    </rPh>
    <phoneticPr fontId="6"/>
  </si>
  <si>
    <t>移動の練習</t>
    <phoneticPr fontId="6"/>
  </si>
  <si>
    <t>尚、色は黒のままでよい。</t>
    <rPh sb="0" eb="1">
      <t>ナオ</t>
    </rPh>
    <rPh sb="2" eb="3">
      <t>イロ</t>
    </rPh>
    <rPh sb="4" eb="5">
      <t>クロ</t>
    </rPh>
    <phoneticPr fontId="6"/>
  </si>
  <si>
    <t xml:space="preserve">          の文字を           に移動しましょう。</t>
    <phoneticPr fontId="6"/>
  </si>
  <si>
    <t>①切り取りアイコン・貼り付けアイコン</t>
    <rPh sb="1" eb="4">
      <t>キリト</t>
    </rPh>
    <rPh sb="10" eb="13">
      <t>ハリツ</t>
    </rPh>
    <phoneticPr fontId="6"/>
  </si>
  <si>
    <t>本年</t>
    <rPh sb="0" eb="2">
      <t>ホンネン</t>
    </rPh>
    <phoneticPr fontId="6"/>
  </si>
  <si>
    <t>前年</t>
    <rPh sb="0" eb="2">
      <t>ゼンネン</t>
    </rPh>
    <phoneticPr fontId="6"/>
  </si>
  <si>
    <t>Ｅｘｃｅｌ</t>
    <phoneticPr fontId="6"/>
  </si>
  <si>
    <t>②右クリック－切り取り・右クリック－貼り付け</t>
    <rPh sb="1" eb="2">
      <t>ミギ</t>
    </rPh>
    <rPh sb="7" eb="10">
      <t>キリト</t>
    </rPh>
    <rPh sb="18" eb="21">
      <t>ハリツ</t>
    </rPh>
    <phoneticPr fontId="6"/>
  </si>
  <si>
    <t>Ｅｘｃｅｌ</t>
    <phoneticPr fontId="6"/>
  </si>
  <si>
    <t>コピー（複写）の練習</t>
    <phoneticPr fontId="6"/>
  </si>
  <si>
    <t xml:space="preserve">          の文字を           に複写しましょう。</t>
    <rPh sb="26" eb="28">
      <t>フクシャ</t>
    </rPh>
    <phoneticPr fontId="6"/>
  </si>
  <si>
    <t>①コピーアイコン・貼り付けアイコン</t>
    <rPh sb="9" eb="12">
      <t>ハリツ</t>
    </rPh>
    <phoneticPr fontId="6"/>
  </si>
  <si>
    <t>尚、罫線は黒色でよい</t>
    <rPh sb="0" eb="1">
      <t>ナオ</t>
    </rPh>
    <rPh sb="2" eb="4">
      <t>ケイセン</t>
    </rPh>
    <rPh sb="5" eb="6">
      <t>クロ</t>
    </rPh>
    <rPh sb="6" eb="7">
      <t>イロ</t>
    </rPh>
    <phoneticPr fontId="6"/>
  </si>
  <si>
    <t>Ｅｘｃｅｌ</t>
    <phoneticPr fontId="6"/>
  </si>
  <si>
    <t>②右クリック－コピー・右クリック－貼り付け</t>
    <rPh sb="1" eb="2">
      <t>ミギ</t>
    </rPh>
    <rPh sb="17" eb="20">
      <t>ハリツ</t>
    </rPh>
    <phoneticPr fontId="6"/>
  </si>
  <si>
    <t>Ｅｘｃｅｌ</t>
    <phoneticPr fontId="6"/>
  </si>
  <si>
    <t>Ｅｘｃｅｌ</t>
    <phoneticPr fontId="6"/>
  </si>
  <si>
    <t>Ｅｘｃｅｌ</t>
    <phoneticPr fontId="6"/>
  </si>
  <si>
    <t>Ｅｘｃｅｌ</t>
    <phoneticPr fontId="6"/>
  </si>
  <si>
    <t>Ｅｘｃｅｌ</t>
    <phoneticPr fontId="6"/>
  </si>
  <si>
    <t>貼り付け先は1段にはなりません。</t>
    <rPh sb="0" eb="1">
      <t>ハ</t>
    </rPh>
    <rPh sb="2" eb="3">
      <t>ツ</t>
    </rPh>
    <rPh sb="4" eb="5">
      <t>サキ</t>
    </rPh>
    <rPh sb="7" eb="8">
      <t>ダン</t>
    </rPh>
    <phoneticPr fontId="6"/>
  </si>
  <si>
    <t>ドラック</t>
    <phoneticPr fontId="6"/>
  </si>
  <si>
    <t>Ｅｘｃｅｌ</t>
    <phoneticPr fontId="6"/>
  </si>
  <si>
    <t>続きＩ１へ</t>
    <phoneticPr fontId="6"/>
  </si>
  <si>
    <t>●オートフィル●</t>
    <phoneticPr fontId="6"/>
  </si>
  <si>
    <t>連続した数値・文字列の入力</t>
    <rPh sb="9" eb="10">
      <t>レツ</t>
    </rPh>
    <phoneticPr fontId="6"/>
  </si>
  <si>
    <t>数値と文字の場合</t>
    <rPh sb="0" eb="2">
      <t>スウチ</t>
    </rPh>
    <rPh sb="3" eb="5">
      <t>モジ</t>
    </rPh>
    <rPh sb="6" eb="8">
      <t>バアイ</t>
    </rPh>
    <phoneticPr fontId="6"/>
  </si>
  <si>
    <t>数値だけの場合</t>
    <rPh sb="0" eb="2">
      <t>スウチ</t>
    </rPh>
    <rPh sb="5" eb="7">
      <t>バアイ</t>
    </rPh>
    <phoneticPr fontId="6"/>
  </si>
  <si>
    <t>公差を指定したい場合</t>
    <rPh sb="0" eb="2">
      <t>コウサ</t>
    </rPh>
    <rPh sb="3" eb="5">
      <t>シテイ</t>
    </rPh>
    <rPh sb="8" eb="10">
      <t>バアイ</t>
    </rPh>
    <phoneticPr fontId="6"/>
  </si>
  <si>
    <t>範囲</t>
    <rPh sb="0" eb="2">
      <t>ハンイ</t>
    </rPh>
    <phoneticPr fontId="6"/>
  </si>
  <si>
    <t>指定</t>
    <rPh sb="0" eb="2">
      <t>シテイ</t>
    </rPh>
    <phoneticPr fontId="6"/>
  </si>
  <si>
    <t>オートフィル機能と使った連続した数値・文字列の入力をしましょう。</t>
    <rPh sb="21" eb="22">
      <t>レツ</t>
    </rPh>
    <phoneticPr fontId="6"/>
  </si>
  <si>
    <t>月</t>
    <rPh sb="0" eb="1">
      <t>ゲツ</t>
    </rPh>
    <phoneticPr fontId="6"/>
  </si>
  <si>
    <t>January</t>
    <phoneticPr fontId="6"/>
  </si>
  <si>
    <t>Sunday</t>
    <phoneticPr fontId="6"/>
  </si>
  <si>
    <t>子</t>
    <rPh sb="0" eb="1">
      <t>コ</t>
    </rPh>
    <phoneticPr fontId="6"/>
  </si>
  <si>
    <t>睦月</t>
    <rPh sb="0" eb="2">
      <t>ムツキ</t>
    </rPh>
    <phoneticPr fontId="6"/>
  </si>
  <si>
    <t>月曜日</t>
    <rPh sb="0" eb="3">
      <t>ゲツヨウビ</t>
    </rPh>
    <phoneticPr fontId="6"/>
  </si>
  <si>
    <t>January</t>
    <phoneticPr fontId="6"/>
  </si>
  <si>
    <t>月曜日</t>
    <rPh sb="0" eb="2">
      <t>ゲツヨウ</t>
    </rPh>
    <rPh sb="2" eb="3">
      <t>ヒ</t>
    </rPh>
    <phoneticPr fontId="6"/>
  </si>
  <si>
    <t>●四則演算●</t>
    <phoneticPr fontId="6"/>
  </si>
  <si>
    <t>Ｅ５：=C5+D5</t>
    <phoneticPr fontId="6"/>
  </si>
  <si>
    <t>②引算を行いましょう。（ｃにａ-ｂの結果を表示させます）</t>
    <phoneticPr fontId="6"/>
  </si>
  <si>
    <t>Ｅ１４：=C14-D14</t>
    <phoneticPr fontId="6"/>
  </si>
  <si>
    <t>ａ</t>
    <phoneticPr fontId="6"/>
  </si>
  <si>
    <t>ｂ</t>
    <phoneticPr fontId="6"/>
  </si>
  <si>
    <t>ｃ</t>
    <phoneticPr fontId="6"/>
  </si>
  <si>
    <t>③かけ算を行いましょう。（金額欄に数量×単価の式を設定します）</t>
    <phoneticPr fontId="6"/>
  </si>
  <si>
    <t>×は＊を使用します。</t>
    <phoneticPr fontId="6"/>
  </si>
  <si>
    <t>④わり算を行いましょう。（一人分の欄に全体÷人数の式を設定します）</t>
    <phoneticPr fontId="6"/>
  </si>
  <si>
    <t>Ｅ３２：=C32/D32</t>
    <phoneticPr fontId="6"/>
  </si>
  <si>
    <t>÷は／を使用します。</t>
    <phoneticPr fontId="6"/>
  </si>
  <si>
    <t>⑤A～Dの平均を求めてみましょう。</t>
    <phoneticPr fontId="6"/>
  </si>
  <si>
    <t>計算式では×÷が＋ーより優先されます。</t>
    <rPh sb="0" eb="2">
      <t>ケイサン</t>
    </rPh>
    <rPh sb="2" eb="3">
      <t>シキ</t>
    </rPh>
    <rPh sb="12" eb="14">
      <t>ユウセン</t>
    </rPh>
    <phoneticPr fontId="6"/>
  </si>
  <si>
    <t>ここでは（　）を使用します。</t>
    <phoneticPr fontId="6"/>
  </si>
  <si>
    <t>Ｅ４８：＝C48＊D48／２</t>
    <phoneticPr fontId="6"/>
  </si>
  <si>
    <t>⑦半径から円周と円の面積を求めてみましょう。（円周率＝３．１４）</t>
    <phoneticPr fontId="6"/>
  </si>
  <si>
    <t>Ｄ５５：＝２＊C55＊３．１４</t>
    <phoneticPr fontId="6"/>
  </si>
  <si>
    <t>④=100+50と入力すると計算結果が表示されます。</t>
    <rPh sb="14" eb="16">
      <t>ケイサン</t>
    </rPh>
    <rPh sb="16" eb="18">
      <t>ケッカ</t>
    </rPh>
    <rPh sb="19" eb="21">
      <t>ヒョウジ</t>
    </rPh>
    <phoneticPr fontId="6"/>
  </si>
  <si>
    <t>　　入力範囲セル番地Ｂ２２：Ｇ２３をドラック後、半角モードにて数字を入力しＥｎｔｅｒキーを押します。</t>
    <rPh sb="2" eb="4">
      <t>ニュウリョク</t>
    </rPh>
    <rPh sb="4" eb="6">
      <t>ハンイ</t>
    </rPh>
    <rPh sb="8" eb="10">
      <t>バンチ</t>
    </rPh>
    <rPh sb="22" eb="23">
      <t>ゴ</t>
    </rPh>
    <rPh sb="24" eb="26">
      <t>ハンカク</t>
    </rPh>
    <rPh sb="31" eb="33">
      <t>スウジ</t>
    </rPh>
    <rPh sb="34" eb="36">
      <t>ニュウリョク</t>
    </rPh>
    <rPh sb="45" eb="46">
      <t>オ</t>
    </rPh>
    <phoneticPr fontId="6"/>
  </si>
  <si>
    <t>Ｅ２３：=C23*D23</t>
    <phoneticPr fontId="6"/>
  </si>
  <si>
    <t>範囲指定（セル番地Ｄ３６：Ｆ３６）に貼り付けます。</t>
    <rPh sb="0" eb="2">
      <t>ハンイ</t>
    </rPh>
    <rPh sb="2" eb="4">
      <t>シテイ</t>
    </rPh>
    <rPh sb="7" eb="9">
      <t>バンチ</t>
    </rPh>
    <rPh sb="18" eb="19">
      <t>ハ</t>
    </rPh>
    <rPh sb="20" eb="21">
      <t>ツ</t>
    </rPh>
    <phoneticPr fontId="6"/>
  </si>
  <si>
    <t>範囲指定（セル番地Ｄ３９：Ｆ４０）に貼り付けます。</t>
    <rPh sb="0" eb="2">
      <t>ハンイ</t>
    </rPh>
    <rPh sb="2" eb="4">
      <t>シテイ</t>
    </rPh>
    <rPh sb="18" eb="19">
      <t>ハ</t>
    </rPh>
    <rPh sb="20" eb="21">
      <t>ツ</t>
    </rPh>
    <phoneticPr fontId="6"/>
  </si>
  <si>
    <t>学籍番号</t>
    <rPh sb="0" eb="2">
      <t>ガクセキ</t>
    </rPh>
    <rPh sb="2" eb="4">
      <t>バンゴウ</t>
    </rPh>
    <phoneticPr fontId="3"/>
  </si>
  <si>
    <t>①１００と入力し[Ｅｎｔｅｒ]キーを押します。100（半角）になります。</t>
    <rPh sb="27" eb="29">
      <t>ハンカク</t>
    </rPh>
    <phoneticPr fontId="6"/>
  </si>
  <si>
    <t>[Ｓｈｉｆｔ]　＋　[’７]</t>
    <phoneticPr fontId="6"/>
  </si>
  <si>
    <t>半角モードにすると1度の[Ｅｎｔｅｒ]にて文字が入力されます。</t>
    <rPh sb="0" eb="2">
      <t>ハンカク</t>
    </rPh>
    <rPh sb="10" eb="11">
      <t>ド</t>
    </rPh>
    <rPh sb="21" eb="23">
      <t>モジ</t>
    </rPh>
    <rPh sb="24" eb="26">
      <t>ニュウリョク</t>
    </rPh>
    <phoneticPr fontId="6"/>
  </si>
  <si>
    <t>　 　[→]　キーを使用します。</t>
    <phoneticPr fontId="6"/>
  </si>
  <si>
    <t>[Ｆ２]キー又は</t>
    <rPh sb="6" eb="7">
      <t>マタ</t>
    </rPh>
    <phoneticPr fontId="6"/>
  </si>
  <si>
    <t>[Ｄｅｌｅｔｅ]キー</t>
    <phoneticPr fontId="6"/>
  </si>
  <si>
    <t>　範囲指定（セル番地Ｄ８：Ｆ８）－[Ｄｅｌｅｔｅ]キー</t>
    <rPh sb="1" eb="3">
      <t>ハンイ</t>
    </rPh>
    <rPh sb="3" eb="5">
      <t>シテイ</t>
    </rPh>
    <rPh sb="8" eb="10">
      <t>バンチ</t>
    </rPh>
    <phoneticPr fontId="6"/>
  </si>
  <si>
    <t>[ＣＴＲＬ]＋</t>
    <phoneticPr fontId="6"/>
  </si>
  <si>
    <t>ほしほしほし</t>
    <phoneticPr fontId="6"/>
  </si>
  <si>
    <t>星☆※</t>
    <phoneticPr fontId="6"/>
  </si>
  <si>
    <t>　　　へんしゅう</t>
    <phoneticPr fontId="6"/>
  </si>
  <si>
    <t>Excel2002</t>
    <phoneticPr fontId="6"/>
  </si>
  <si>
    <t>１＋１＝３？</t>
    <phoneticPr fontId="6"/>
  </si>
  <si>
    <r>
      <t>　　　　</t>
    </r>
    <r>
      <rPr>
        <sz val="10"/>
        <rFont val="ＭＳ Ｐゴシック"/>
        <family val="3"/>
        <charset val="128"/>
      </rPr>
      <t>ねん</t>
    </r>
    <phoneticPr fontId="6"/>
  </si>
  <si>
    <t>もくひょう</t>
    <phoneticPr fontId="6"/>
  </si>
  <si>
    <t>One Stop Shopping</t>
    <phoneticPr fontId="6"/>
  </si>
  <si>
    <t>　　↑　　↑</t>
    <phoneticPr fontId="6"/>
  </si>
  <si>
    <t>空白は半角モードにて</t>
    <rPh sb="0" eb="2">
      <t>クウハク</t>
    </rPh>
    <rPh sb="3" eb="5">
      <t>ハンカク</t>
    </rPh>
    <phoneticPr fontId="6"/>
  </si>
  <si>
    <t>G４１：＝（C41＋D41＋E41＋F41）／４</t>
    <phoneticPr fontId="6"/>
  </si>
  <si>
    <t>Ｅ５５：Ｃ５５＊Ｃ５５＊３．１４</t>
    <phoneticPr fontId="6"/>
  </si>
  <si>
    <t>又は ＝C55＾２＊３．１４　べき乗は＾を使用します。２乗は＾２となります。</t>
    <rPh sb="0" eb="1">
      <t>マタ</t>
    </rPh>
    <phoneticPr fontId="6"/>
  </si>
  <si>
    <t>①横計、縦計を求めましょう。</t>
    <rPh sb="1" eb="2">
      <t>ヨコ</t>
    </rPh>
    <rPh sb="4" eb="5">
      <t>タテ</t>
    </rPh>
    <phoneticPr fontId="6"/>
  </si>
  <si>
    <t xml:space="preserve">  書式のクリア</t>
    <rPh sb="2" eb="4">
      <t>ショシキ</t>
    </rPh>
    <phoneticPr fontId="6"/>
  </si>
  <si>
    <t xml:space="preserve">  すべてのクリア</t>
    <phoneticPr fontId="6"/>
  </si>
  <si>
    <t>③ドラック（マウスポインタ：白矢印）</t>
    <rPh sb="14" eb="15">
      <t>シロ</t>
    </rPh>
    <rPh sb="15" eb="17">
      <t>ヤジルシ</t>
    </rPh>
    <phoneticPr fontId="6"/>
  </si>
  <si>
    <t>③ＣＴＲＬ＋ドラック（マウスポインタ：白矢印）</t>
    <phoneticPr fontId="6"/>
  </si>
  <si>
    <t>④練習（貼り付け先が広い場合）　貼り付け先に複数のセル範囲を指定すると、貼り付け先全てのセル範囲内に複写されます。</t>
    <rPh sb="1" eb="3">
      <t>レンシュウ</t>
    </rPh>
    <rPh sb="4" eb="5">
      <t>ハ</t>
    </rPh>
    <rPh sb="6" eb="7">
      <t>ツ</t>
    </rPh>
    <rPh sb="8" eb="9">
      <t>サキ</t>
    </rPh>
    <rPh sb="10" eb="11">
      <t>ヒロ</t>
    </rPh>
    <rPh sb="12" eb="14">
      <t>バアイ</t>
    </rPh>
    <rPh sb="16" eb="17">
      <t>ハ</t>
    </rPh>
    <rPh sb="18" eb="19">
      <t>ツ</t>
    </rPh>
    <rPh sb="20" eb="21">
      <t>サキ</t>
    </rPh>
    <rPh sb="22" eb="24">
      <t>フクスウ</t>
    </rPh>
    <rPh sb="27" eb="29">
      <t>ハンイ</t>
    </rPh>
    <rPh sb="30" eb="32">
      <t>シテイ</t>
    </rPh>
    <rPh sb="36" eb="37">
      <t>ハ</t>
    </rPh>
    <rPh sb="38" eb="39">
      <t>ツ</t>
    </rPh>
    <rPh sb="40" eb="41">
      <t>サキ</t>
    </rPh>
    <rPh sb="41" eb="42">
      <t>スベ</t>
    </rPh>
    <rPh sb="46" eb="48">
      <t>ハンイ</t>
    </rPh>
    <rPh sb="48" eb="49">
      <t>ナイ</t>
    </rPh>
    <rPh sb="50" eb="52">
      <t>フクシャ</t>
    </rPh>
    <phoneticPr fontId="6"/>
  </si>
  <si>
    <t>⑤練習（貼り付け先が１段の場合）</t>
    <rPh sb="1" eb="3">
      <t>レンシュウ</t>
    </rPh>
    <rPh sb="4" eb="5">
      <t>ハ</t>
    </rPh>
    <rPh sb="6" eb="7">
      <t>ツ</t>
    </rPh>
    <rPh sb="8" eb="9">
      <t>サキ</t>
    </rPh>
    <rPh sb="11" eb="12">
      <t>ダン</t>
    </rPh>
    <rPh sb="13" eb="15">
      <t>バアイ</t>
    </rPh>
    <phoneticPr fontId="6"/>
  </si>
  <si>
    <t>⑥連続データのコピー</t>
    <rPh sb="1" eb="3">
      <t>レンゾク</t>
    </rPh>
    <phoneticPr fontId="6"/>
  </si>
  <si>
    <t>　※　〇の表示はありません</t>
    <rPh sb="5" eb="7">
      <t>ヒョウジ</t>
    </rPh>
    <phoneticPr fontId="6"/>
  </si>
  <si>
    <t>Ｅｘｃｅｌ1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</si>
</sst>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_ "/>
  </numFmts>
  <fonts count="2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2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8" borderId="1" applyNumberFormat="0" applyAlignment="0" applyProtection="0"/>
    <xf numFmtId="0" fontId="1" fillId="6" borderId="2" applyNumberFormat="0" applyFont="0" applyAlignment="0" applyProtection="0"/>
    <xf numFmtId="0" fontId="16" fillId="0" borderId="3" applyNumberFormat="0" applyFill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4" applyNumberFormat="0" applyAlignment="0" applyProtection="0"/>
    <xf numFmtId="0" fontId="23" fillId="17" borderId="8" applyNumberFormat="0" applyAlignment="0" applyProtection="0"/>
    <xf numFmtId="0" fontId="24" fillId="13" borderId="4" applyNumberFormat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" fillId="0" borderId="0"/>
    <xf numFmtId="0" fontId="27" fillId="9" borderId="0" applyNumberFormat="0" applyBorder="0" applyAlignment="0" applyProtection="0"/>
  </cellStyleXfs>
  <cellXfs count="127">
    <xf numFmtId="0" fontId="0" fillId="0" borderId="0" xfId="0"/>
    <xf numFmtId="0" fontId="5" fillId="20" borderId="0" xfId="0" applyFont="1" applyFill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quotePrefix="1" applyFont="1" applyAlignment="1">
      <alignment horizontal="left"/>
    </xf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21" borderId="9" xfId="0" applyFont="1" applyFill="1" applyBorder="1" applyProtection="1">
      <protection locked="0"/>
    </xf>
    <xf numFmtId="0" fontId="9" fillId="0" borderId="0" xfId="0" applyFont="1"/>
    <xf numFmtId="0" fontId="7" fillId="0" borderId="0" xfId="0" applyFont="1" applyAlignment="1">
      <alignment horizontal="right"/>
    </xf>
    <xf numFmtId="0" fontId="10" fillId="0" borderId="0" xfId="0" applyFont="1"/>
    <xf numFmtId="0" fontId="7" fillId="0" borderId="0" xfId="0" applyFont="1" applyAlignment="1"/>
    <xf numFmtId="0" fontId="7" fillId="0" borderId="10" xfId="0" applyFont="1" applyBorder="1" applyAlignment="1"/>
    <xf numFmtId="0" fontId="7" fillId="0" borderId="11" xfId="0" applyFont="1" applyBorder="1"/>
    <xf numFmtId="0" fontId="7" fillId="0" borderId="0" xfId="0" applyFont="1" applyBorder="1"/>
    <xf numFmtId="0" fontId="7" fillId="21" borderId="12" xfId="0" applyFont="1" applyFill="1" applyBorder="1" applyProtection="1">
      <protection locked="0"/>
    </xf>
    <xf numFmtId="0" fontId="7" fillId="21" borderId="13" xfId="0" applyFont="1" applyFill="1" applyBorder="1" applyProtection="1">
      <protection locked="0"/>
    </xf>
    <xf numFmtId="0" fontId="7" fillId="21" borderId="14" xfId="0" applyFont="1" applyFill="1" applyBorder="1" applyProtection="1">
      <protection locked="0"/>
    </xf>
    <xf numFmtId="0" fontId="8" fillId="0" borderId="0" xfId="0" applyFont="1" applyAlignment="1"/>
    <xf numFmtId="0" fontId="7" fillId="0" borderId="0" xfId="0" applyFont="1" applyFill="1"/>
    <xf numFmtId="0" fontId="7" fillId="0" borderId="0" xfId="0" quotePrefix="1" applyFont="1"/>
    <xf numFmtId="0" fontId="7" fillId="21" borderId="15" xfId="0" applyFont="1" applyFill="1" applyBorder="1" applyProtection="1">
      <protection locked="0"/>
    </xf>
    <xf numFmtId="0" fontId="7" fillId="21" borderId="16" xfId="0" applyFont="1" applyFill="1" applyBorder="1" applyProtection="1">
      <protection locked="0"/>
    </xf>
    <xf numFmtId="0" fontId="8" fillId="0" borderId="0" xfId="0" applyFont="1"/>
    <xf numFmtId="0" fontId="7" fillId="21" borderId="9" xfId="0" quotePrefix="1" applyFont="1" applyFill="1" applyBorder="1" applyProtection="1">
      <protection locked="0"/>
    </xf>
    <xf numFmtId="0" fontId="8" fillId="0" borderId="0" xfId="0" quotePrefix="1" applyFont="1"/>
    <xf numFmtId="0" fontId="8" fillId="0" borderId="0" xfId="0" applyFont="1" applyFill="1" applyBorder="1"/>
    <xf numFmtId="0" fontId="7" fillId="0" borderId="17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quotePrefix="1" applyFont="1" applyBorder="1" applyAlignment="1">
      <alignment horizontal="right"/>
    </xf>
    <xf numFmtId="0" fontId="7" fillId="0" borderId="19" xfId="0" applyFont="1" applyBorder="1"/>
    <xf numFmtId="0" fontId="7" fillId="0" borderId="20" xfId="0" applyFont="1" applyBorder="1"/>
    <xf numFmtId="0" fontId="7" fillId="0" borderId="0" xfId="0" applyFont="1" applyBorder="1" applyAlignment="1">
      <alignment horizontal="center"/>
    </xf>
    <xf numFmtId="0" fontId="7" fillId="0" borderId="0" xfId="0" quotePrefix="1" applyFont="1" applyBorder="1" applyAlignment="1">
      <alignment horizontal="right"/>
    </xf>
    <xf numFmtId="0" fontId="7" fillId="0" borderId="21" xfId="0" applyFont="1" applyBorder="1"/>
    <xf numFmtId="0" fontId="7" fillId="0" borderId="15" xfId="0" applyFont="1" applyBorder="1" applyAlignment="1"/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38" fontId="7" fillId="0" borderId="15" xfId="33" applyFont="1" applyBorder="1" applyProtection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8" fillId="0" borderId="0" xfId="0" applyFont="1" applyBorder="1"/>
    <xf numFmtId="0" fontId="7" fillId="0" borderId="0" xfId="0" applyFont="1" applyFill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18" xfId="0" applyNumberFormat="1" applyFont="1" applyBorder="1" applyAlignment="1" applyProtection="1">
      <protection locked="0"/>
    </xf>
    <xf numFmtId="0" fontId="7" fillId="0" borderId="19" xfId="0" applyFont="1" applyBorder="1" applyProtection="1">
      <protection locked="0"/>
    </xf>
    <xf numFmtId="0" fontId="8" fillId="0" borderId="0" xfId="0" applyFont="1" applyBorder="1" applyAlignment="1">
      <alignment horizontal="center"/>
    </xf>
    <xf numFmtId="0" fontId="8" fillId="0" borderId="0" xfId="0" quotePrefix="1" applyFont="1" applyBorder="1" applyAlignment="1">
      <alignment horizontal="right"/>
    </xf>
    <xf numFmtId="0" fontId="7" fillId="0" borderId="20" xfId="0" applyFont="1" applyBorder="1" applyProtection="1">
      <protection locked="0"/>
    </xf>
    <xf numFmtId="0" fontId="7" fillId="0" borderId="0" xfId="0" applyNumberFormat="1" applyFont="1" applyBorder="1" applyAlignment="1" applyProtection="1">
      <protection locked="0"/>
    </xf>
    <xf numFmtId="0" fontId="7" fillId="0" borderId="21" xfId="0" applyFont="1" applyBorder="1" applyProtection="1">
      <protection locked="0"/>
    </xf>
    <xf numFmtId="0" fontId="8" fillId="0" borderId="25" xfId="0" applyFont="1" applyBorder="1" applyAlignment="1"/>
    <xf numFmtId="0" fontId="8" fillId="0" borderId="25" xfId="0" applyFont="1" applyBorder="1" applyAlignment="1">
      <alignment horizontal="center"/>
    </xf>
    <xf numFmtId="0" fontId="8" fillId="0" borderId="25" xfId="0" applyFont="1" applyBorder="1"/>
    <xf numFmtId="38" fontId="8" fillId="0" borderId="25" xfId="33" applyFont="1" applyBorder="1" applyProtection="1"/>
    <xf numFmtId="0" fontId="7" fillId="0" borderId="0" xfId="0" quotePrefix="1" applyNumberFormat="1" applyFont="1" applyBorder="1" applyAlignment="1" applyProtection="1">
      <protection locked="0"/>
    </xf>
    <xf numFmtId="0" fontId="7" fillId="0" borderId="0" xfId="0" applyFont="1" applyFill="1" applyBorder="1"/>
    <xf numFmtId="0" fontId="7" fillId="0" borderId="22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7" fillId="21" borderId="26" xfId="0" applyFont="1" applyFill="1" applyBorder="1" applyProtection="1">
      <protection locked="0"/>
    </xf>
    <xf numFmtId="0" fontId="7" fillId="21" borderId="27" xfId="0" applyFont="1" applyFill="1" applyBorder="1" applyProtection="1">
      <protection locked="0"/>
    </xf>
    <xf numFmtId="0" fontId="7" fillId="21" borderId="28" xfId="0" applyFont="1" applyFill="1" applyBorder="1" applyProtection="1">
      <protection locked="0"/>
    </xf>
    <xf numFmtId="0" fontId="7" fillId="21" borderId="29" xfId="0" applyFont="1" applyFill="1" applyBorder="1" applyProtection="1">
      <protection locked="0"/>
    </xf>
    <xf numFmtId="0" fontId="7" fillId="21" borderId="30" xfId="0" applyFont="1" applyFill="1" applyBorder="1" applyProtection="1">
      <protection locked="0"/>
    </xf>
    <xf numFmtId="0" fontId="7" fillId="21" borderId="31" xfId="0" applyFont="1" applyFill="1" applyBorder="1" applyProtection="1">
      <protection locked="0"/>
    </xf>
    <xf numFmtId="0" fontId="7" fillId="21" borderId="11" xfId="0" applyFont="1" applyFill="1" applyBorder="1" applyProtection="1">
      <protection locked="0"/>
    </xf>
    <xf numFmtId="0" fontId="7" fillId="21" borderId="32" xfId="0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15" xfId="0" applyFont="1" applyFill="1" applyBorder="1" applyProtection="1">
      <protection locked="0"/>
    </xf>
    <xf numFmtId="0" fontId="7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34" xfId="0" applyFont="1" applyBorder="1" applyAlignment="1">
      <alignment horizontal="center" vertical="top" wrapText="1"/>
    </xf>
    <xf numFmtId="0" fontId="7" fillId="0" borderId="33" xfId="0" applyFont="1" applyBorder="1"/>
    <xf numFmtId="0" fontId="7" fillId="0" borderId="34" xfId="0" applyFont="1" applyBorder="1"/>
    <xf numFmtId="0" fontId="7" fillId="21" borderId="10" xfId="0" applyFont="1" applyFill="1" applyBorder="1" applyProtection="1">
      <protection locked="0"/>
    </xf>
    <xf numFmtId="0" fontId="7" fillId="21" borderId="0" xfId="0" applyFont="1" applyFill="1" applyBorder="1" applyProtection="1">
      <protection locked="0"/>
    </xf>
    <xf numFmtId="0" fontId="7" fillId="21" borderId="34" xfId="0" applyFont="1" applyFill="1" applyBorder="1"/>
    <xf numFmtId="0" fontId="8" fillId="0" borderId="0" xfId="0" applyFont="1" applyFill="1"/>
    <xf numFmtId="0" fontId="7" fillId="21" borderId="33" xfId="0" applyFont="1" applyFill="1" applyBorder="1" applyProtection="1">
      <protection locked="0"/>
    </xf>
    <xf numFmtId="0" fontId="7" fillId="21" borderId="35" xfId="0" applyFont="1" applyFill="1" applyBorder="1" applyProtection="1">
      <protection locked="0"/>
    </xf>
    <xf numFmtId="0" fontId="7" fillId="21" borderId="0" xfId="0" applyFont="1" applyFill="1" applyProtection="1">
      <protection locked="0"/>
    </xf>
    <xf numFmtId="0" fontId="7" fillId="21" borderId="0" xfId="0" quotePrefix="1" applyFont="1" applyFill="1" applyAlignment="1" applyProtection="1">
      <alignment horizontal="left"/>
      <protection locked="0"/>
    </xf>
    <xf numFmtId="0" fontId="11" fillId="0" borderId="0" xfId="0" applyFont="1" applyFill="1"/>
    <xf numFmtId="0" fontId="11" fillId="0" borderId="0" xfId="0" quotePrefix="1" applyFont="1" applyFill="1" applyAlignment="1">
      <alignment horizontal="left"/>
    </xf>
    <xf numFmtId="178" fontId="11" fillId="0" borderId="0" xfId="0" applyNumberFormat="1" applyFont="1"/>
    <xf numFmtId="38" fontId="7" fillId="0" borderId="0" xfId="0" quotePrefix="1" applyNumberFormat="1" applyFont="1"/>
    <xf numFmtId="38" fontId="7" fillId="0" borderId="12" xfId="33" applyFont="1" applyBorder="1"/>
    <xf numFmtId="38" fontId="7" fillId="0" borderId="9" xfId="33" applyFont="1" applyBorder="1"/>
    <xf numFmtId="38" fontId="7" fillId="21" borderId="9" xfId="33" applyFont="1" applyFill="1" applyBorder="1" applyProtection="1">
      <protection locked="0"/>
    </xf>
    <xf numFmtId="178" fontId="11" fillId="0" borderId="0" xfId="33" applyNumberFormat="1" applyFont="1"/>
    <xf numFmtId="38" fontId="7" fillId="0" borderId="31" xfId="33" applyFont="1" applyBorder="1"/>
    <xf numFmtId="38" fontId="7" fillId="0" borderId="16" xfId="33" applyFont="1" applyBorder="1"/>
    <xf numFmtId="0" fontId="7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8" fontId="7" fillId="21" borderId="16" xfId="33" applyFont="1" applyFill="1" applyBorder="1" applyProtection="1">
      <protection locked="0"/>
    </xf>
    <xf numFmtId="40" fontId="7" fillId="21" borderId="16" xfId="33" applyNumberFormat="1" applyFont="1" applyFill="1" applyBorder="1" applyProtection="1">
      <protection locked="0"/>
    </xf>
    <xf numFmtId="40" fontId="11" fillId="0" borderId="0" xfId="33" applyNumberFormat="1" applyFont="1"/>
    <xf numFmtId="0" fontId="7" fillId="0" borderId="31" xfId="0" applyFont="1" applyBorder="1"/>
    <xf numFmtId="176" fontId="7" fillId="21" borderId="16" xfId="0" applyNumberFormat="1" applyFont="1" applyFill="1" applyBorder="1" applyProtection="1">
      <protection locked="0"/>
    </xf>
    <xf numFmtId="178" fontId="11" fillId="0" borderId="0" xfId="33" applyNumberFormat="1" applyFont="1" applyAlignment="1">
      <alignment horizontal="right"/>
    </xf>
    <xf numFmtId="0" fontId="7" fillId="21" borderId="31" xfId="0" applyNumberFormat="1" applyFont="1" applyFill="1" applyBorder="1" applyProtection="1">
      <protection locked="0"/>
    </xf>
    <xf numFmtId="177" fontId="7" fillId="21" borderId="15" xfId="0" applyNumberFormat="1" applyFont="1" applyFill="1" applyBorder="1" applyProtection="1">
      <protection locked="0"/>
    </xf>
    <xf numFmtId="0" fontId="11" fillId="0" borderId="0" xfId="0" applyFont="1"/>
    <xf numFmtId="38" fontId="11" fillId="0" borderId="0" xfId="33" applyFont="1"/>
    <xf numFmtId="3" fontId="11" fillId="0" borderId="0" xfId="33" applyNumberFormat="1" applyFont="1" applyFill="1" applyBorder="1" applyProtection="1">
      <protection locked="0"/>
    </xf>
    <xf numFmtId="40" fontId="7" fillId="0" borderId="31" xfId="33" applyNumberFormat="1" applyFont="1" applyBorder="1"/>
    <xf numFmtId="2" fontId="11" fillId="0" borderId="0" xfId="0" applyNumberFormat="1" applyFont="1"/>
    <xf numFmtId="38" fontId="7" fillId="0" borderId="31" xfId="33" applyNumberFormat="1" applyFont="1" applyBorder="1"/>
    <xf numFmtId="0" fontId="7" fillId="21" borderId="16" xfId="33" applyNumberFormat="1" applyFont="1" applyFill="1" applyBorder="1" applyAlignment="1" applyProtection="1">
      <protection locked="0"/>
    </xf>
    <xf numFmtId="0" fontId="7" fillId="21" borderId="31" xfId="33" applyNumberFormat="1" applyFont="1" applyFill="1" applyBorder="1" applyAlignment="1" applyProtection="1">
      <protection locked="0"/>
    </xf>
    <xf numFmtId="0" fontId="10" fillId="0" borderId="0" xfId="0" applyFont="1" applyAlignment="1">
      <alignment horizontal="right"/>
    </xf>
    <xf numFmtId="0" fontId="5" fillId="22" borderId="0" xfId="0" applyFont="1" applyFill="1"/>
    <xf numFmtId="0" fontId="5" fillId="20" borderId="0" xfId="0" applyFont="1" applyFill="1"/>
    <xf numFmtId="0" fontId="7" fillId="0" borderId="36" xfId="0" applyFont="1" applyFill="1" applyBorder="1" applyProtection="1">
      <protection locked="0"/>
    </xf>
    <xf numFmtId="0" fontId="8" fillId="0" borderId="0" xfId="0" applyFont="1" applyAlignment="1">
      <alignment horizontal="left"/>
    </xf>
    <xf numFmtId="0" fontId="4" fillId="22" borderId="0" xfId="0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/>
    </xf>
    <xf numFmtId="0" fontId="5" fillId="21" borderId="37" xfId="0" applyFont="1" applyFill="1" applyBorder="1" applyAlignment="1">
      <alignment horizontal="left"/>
    </xf>
    <xf numFmtId="0" fontId="5" fillId="21" borderId="38" xfId="0" applyFont="1" applyFill="1" applyBorder="1" applyAlignment="1">
      <alignment horizontal="left"/>
    </xf>
    <xf numFmtId="0" fontId="5" fillId="20" borderId="0" xfId="0" applyFont="1" applyFill="1" applyAlignment="1">
      <alignment horizontal="center" wrapText="1"/>
    </xf>
    <xf numFmtId="0" fontId="7" fillId="21" borderId="37" xfId="0" applyFont="1" applyFill="1" applyBorder="1" applyAlignment="1" applyProtection="1">
      <protection locked="0"/>
    </xf>
    <xf numFmtId="0" fontId="7" fillId="21" borderId="38" xfId="0" quotePrefix="1" applyFont="1" applyFill="1" applyBorder="1" applyAlignment="1" applyProtection="1">
      <protection locked="0"/>
    </xf>
  </cellXfs>
  <cellStyles count="45">
    <cellStyle name="アクセント 1" xfId="1" builtinId="29" customBuiltin="1"/>
    <cellStyle name="アクセント 1 - 20%" xfId="2" xr:uid="{00000000-0005-0000-0000-000001000000}"/>
    <cellStyle name="アクセント 1 - 40%" xfId="3" xr:uid="{00000000-0005-0000-0000-000002000000}"/>
    <cellStyle name="アクセント 1 - 60%" xfId="4" xr:uid="{00000000-0005-0000-0000-000003000000}"/>
    <cellStyle name="アクセント 2" xfId="5" builtinId="33" customBuiltin="1"/>
    <cellStyle name="アクセント 2 - 20%" xfId="6" xr:uid="{00000000-0005-0000-0000-000005000000}"/>
    <cellStyle name="アクセント 2 - 40%" xfId="7" xr:uid="{00000000-0005-0000-0000-000006000000}"/>
    <cellStyle name="アクセント 2 - 60%" xfId="8" xr:uid="{00000000-0005-0000-0000-000007000000}"/>
    <cellStyle name="アクセント 3" xfId="9" builtinId="37" customBuiltin="1"/>
    <cellStyle name="アクセント 3 - 20%" xfId="10" xr:uid="{00000000-0005-0000-0000-000009000000}"/>
    <cellStyle name="アクセント 3 - 40%" xfId="11" xr:uid="{00000000-0005-0000-0000-00000A000000}"/>
    <cellStyle name="アクセント 3 - 60%" xfId="12" xr:uid="{00000000-0005-0000-0000-00000B000000}"/>
    <cellStyle name="アクセント 4" xfId="13" builtinId="41" customBuiltin="1"/>
    <cellStyle name="アクセント 4 - 20%" xfId="14" xr:uid="{00000000-0005-0000-0000-00000D000000}"/>
    <cellStyle name="アクセント 4 - 40%" xfId="15" xr:uid="{00000000-0005-0000-0000-00000E000000}"/>
    <cellStyle name="アクセント 4 - 60%" xfId="16" xr:uid="{00000000-0005-0000-0000-00000F000000}"/>
    <cellStyle name="アクセント 5" xfId="17" builtinId="45" customBuiltin="1"/>
    <cellStyle name="アクセント 5 - 20%" xfId="18" xr:uid="{00000000-0005-0000-0000-000011000000}"/>
    <cellStyle name="アクセント 5 - 40%" xfId="19" xr:uid="{00000000-0005-0000-0000-000012000000}"/>
    <cellStyle name="アクセント 5 - 60%" xfId="20" xr:uid="{00000000-0005-0000-0000-000013000000}"/>
    <cellStyle name="アクセント 6" xfId="21" builtinId="49" customBuiltin="1"/>
    <cellStyle name="アクセント 6 - 20%" xfId="22" xr:uid="{00000000-0005-0000-0000-000015000000}"/>
    <cellStyle name="アクセント 6 - 40%" xfId="23" xr:uid="{00000000-0005-0000-0000-000016000000}"/>
    <cellStyle name="アクセント 6 - 60%" xfId="24" xr:uid="{00000000-0005-0000-0000-000017000000}"/>
    <cellStyle name="タイトル" xfId="25" builtinId="15" customBuiltin="1"/>
    <cellStyle name="チェック セル" xfId="26" builtinId="23" customBuiltin="1"/>
    <cellStyle name="メモ" xfId="27" builtinId="10" customBuiltin="1"/>
    <cellStyle name="リンク セル" xfId="28" builtinId="24" customBuiltin="1"/>
    <cellStyle name="強調 1" xfId="29" xr:uid="{00000000-0005-0000-0000-00001C000000}"/>
    <cellStyle name="強調 2" xfId="30" xr:uid="{00000000-0005-0000-0000-00001D000000}"/>
    <cellStyle name="強調 3" xfId="31" xr:uid="{00000000-0005-0000-0000-00001E000000}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入力" xfId="40" builtinId="20" customBuiltin="1"/>
    <cellStyle name="標準" xfId="0" builtinId="0"/>
    <cellStyle name="不良" xfId="41" xr:uid="{00000000-0005-0000-0000-000029000000}"/>
    <cellStyle name="普通" xfId="42" xr:uid="{00000000-0005-0000-0000-00002A000000}"/>
    <cellStyle name="未定義" xfId="43" xr:uid="{00000000-0005-0000-0000-00002B000000}"/>
    <cellStyle name="良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8</xdr:row>
      <xdr:rowOff>38100</xdr:rowOff>
    </xdr:from>
    <xdr:to>
      <xdr:col>3</xdr:col>
      <xdr:colOff>288719</xdr:colOff>
      <xdr:row>10</xdr:row>
      <xdr:rowOff>82550</xdr:rowOff>
    </xdr:to>
    <xdr:sp macro="" textlink="" fLocksText="0">
      <xdr:nvSpPr>
        <xdr:cNvPr id="4097" name="Text Box 1">
          <a:extLst>
            <a:ext uri="{FF2B5EF4-FFF2-40B4-BE49-F238E27FC236}">
              <a16:creationId xmlns:a16="http://schemas.microsoft.com/office/drawing/2014/main" id="{B389D462-7FBA-49CA-8A81-977D95CB3A4A}"/>
            </a:ext>
          </a:extLst>
        </xdr:cNvPr>
        <xdr:cNvSpPr txBox="1">
          <a:spLocks noChangeArrowheads="1"/>
        </xdr:cNvSpPr>
      </xdr:nvSpPr>
      <xdr:spPr bwMode="auto">
        <a:xfrm>
          <a:off x="2368550" y="1714500"/>
          <a:ext cx="517319" cy="463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全角</a:t>
          </a:r>
        </a:p>
      </xdr:txBody>
    </xdr:sp>
    <xdr:clientData/>
  </xdr:twoCellAnchor>
  <xdr:twoCellAnchor>
    <xdr:from>
      <xdr:col>5</xdr:col>
      <xdr:colOff>736600</xdr:colOff>
      <xdr:row>20</xdr:row>
      <xdr:rowOff>38100</xdr:rowOff>
    </xdr:from>
    <xdr:to>
      <xdr:col>6</xdr:col>
      <xdr:colOff>114300</xdr:colOff>
      <xdr:row>20</xdr:row>
      <xdr:rowOff>203200</xdr:rowOff>
    </xdr:to>
    <xdr:sp macro="" textlink="">
      <xdr:nvSpPr>
        <xdr:cNvPr id="1028" name="Rectangle 2">
          <a:extLst>
            <a:ext uri="{FF2B5EF4-FFF2-40B4-BE49-F238E27FC236}">
              <a16:creationId xmlns:a16="http://schemas.microsoft.com/office/drawing/2014/main" id="{69D603B2-DD45-429F-9221-A1860CAEF927}"/>
            </a:ext>
          </a:extLst>
        </xdr:cNvPr>
        <xdr:cNvSpPr>
          <a:spLocks noChangeArrowheads="1"/>
        </xdr:cNvSpPr>
      </xdr:nvSpPr>
      <xdr:spPr bwMode="auto">
        <a:xfrm>
          <a:off x="5689600" y="4229100"/>
          <a:ext cx="463550" cy="16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241300</xdr:colOff>
      <xdr:row>0</xdr:row>
      <xdr:rowOff>6350</xdr:rowOff>
    </xdr:from>
    <xdr:to>
      <xdr:col>2</xdr:col>
      <xdr:colOff>247650</xdr:colOff>
      <xdr:row>0</xdr:row>
      <xdr:rowOff>171450</xdr:rowOff>
    </xdr:to>
    <xdr:sp macro="" textlink="">
      <xdr:nvSpPr>
        <xdr:cNvPr id="2055" name="Line 2">
          <a:extLst>
            <a:ext uri="{FF2B5EF4-FFF2-40B4-BE49-F238E27FC236}">
              <a16:creationId xmlns:a16="http://schemas.microsoft.com/office/drawing/2014/main" id="{CFD0C7A7-436C-41B9-B866-0E367A369315}"/>
            </a:ext>
          </a:extLst>
        </xdr:cNvPr>
        <xdr:cNvSpPr>
          <a:spLocks noChangeShapeType="1"/>
        </xdr:cNvSpPr>
      </xdr:nvSpPr>
      <xdr:spPr bwMode="auto">
        <a:xfrm flipV="1">
          <a:off x="1752600" y="6350"/>
          <a:ext cx="6350" cy="165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</xdr:row>
      <xdr:rowOff>0</xdr:rowOff>
    </xdr:from>
    <xdr:to>
      <xdr:col>3</xdr:col>
      <xdr:colOff>914400</xdr:colOff>
      <xdr:row>5</xdr:row>
      <xdr:rowOff>19050</xdr:rowOff>
    </xdr:to>
    <xdr:sp macro="" textlink="">
      <xdr:nvSpPr>
        <xdr:cNvPr id="2056" name="Line 3">
          <a:extLst>
            <a:ext uri="{FF2B5EF4-FFF2-40B4-BE49-F238E27FC236}">
              <a16:creationId xmlns:a16="http://schemas.microsoft.com/office/drawing/2014/main" id="{28179315-924D-4BEE-96D1-6FC21A05C331}"/>
            </a:ext>
          </a:extLst>
        </xdr:cNvPr>
        <xdr:cNvSpPr>
          <a:spLocks noChangeShapeType="1"/>
        </xdr:cNvSpPr>
      </xdr:nvSpPr>
      <xdr:spPr bwMode="auto">
        <a:xfrm flipH="1">
          <a:off x="3092450" y="838200"/>
          <a:ext cx="41910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241300</xdr:colOff>
      <xdr:row>0</xdr:row>
      <xdr:rowOff>165100</xdr:rowOff>
    </xdr:from>
    <xdr:to>
      <xdr:col>6</xdr:col>
      <xdr:colOff>641350</xdr:colOff>
      <xdr:row>0</xdr:row>
      <xdr:rowOff>165100</xdr:rowOff>
    </xdr:to>
    <xdr:sp macro="" textlink="">
      <xdr:nvSpPr>
        <xdr:cNvPr id="2057" name="Line 4">
          <a:extLst>
            <a:ext uri="{FF2B5EF4-FFF2-40B4-BE49-F238E27FC236}">
              <a16:creationId xmlns:a16="http://schemas.microsoft.com/office/drawing/2014/main" id="{57603DB9-8A70-4ACB-8711-81A32FF15E55}"/>
            </a:ext>
          </a:extLst>
        </xdr:cNvPr>
        <xdr:cNvSpPr>
          <a:spLocks noChangeShapeType="1"/>
        </xdr:cNvSpPr>
      </xdr:nvSpPr>
      <xdr:spPr bwMode="auto">
        <a:xfrm>
          <a:off x="1752600" y="165100"/>
          <a:ext cx="474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641350</xdr:colOff>
      <xdr:row>0</xdr:row>
      <xdr:rowOff>171450</xdr:rowOff>
    </xdr:from>
    <xdr:to>
      <xdr:col>6</xdr:col>
      <xdr:colOff>641350</xdr:colOff>
      <xdr:row>1</xdr:row>
      <xdr:rowOff>19050</xdr:rowOff>
    </xdr:to>
    <xdr:sp macro="" textlink="">
      <xdr:nvSpPr>
        <xdr:cNvPr id="2058" name="Line 5">
          <a:extLst>
            <a:ext uri="{FF2B5EF4-FFF2-40B4-BE49-F238E27FC236}">
              <a16:creationId xmlns:a16="http://schemas.microsoft.com/office/drawing/2014/main" id="{76C31A02-C509-4F1B-A53B-43D2E5154A2E}"/>
            </a:ext>
          </a:extLst>
        </xdr:cNvPr>
        <xdr:cNvSpPr>
          <a:spLocks noChangeShapeType="1"/>
        </xdr:cNvSpPr>
      </xdr:nvSpPr>
      <xdr:spPr bwMode="auto">
        <a:xfrm>
          <a:off x="6496050" y="1714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857250</xdr:colOff>
      <xdr:row>3</xdr:row>
      <xdr:rowOff>19050</xdr:rowOff>
    </xdr:from>
    <xdr:to>
      <xdr:col>2</xdr:col>
      <xdr:colOff>0</xdr:colOff>
      <xdr:row>3</xdr:row>
      <xdr:rowOff>203200</xdr:rowOff>
    </xdr:to>
    <xdr:sp macro="" textlink="">
      <xdr:nvSpPr>
        <xdr:cNvPr id="2059" name="Rectangle 6">
          <a:extLst>
            <a:ext uri="{FF2B5EF4-FFF2-40B4-BE49-F238E27FC236}">
              <a16:creationId xmlns:a16="http://schemas.microsoft.com/office/drawing/2014/main" id="{9AB30210-6578-4728-98FA-63E06004B6D6}"/>
            </a:ext>
          </a:extLst>
        </xdr:cNvPr>
        <xdr:cNvSpPr>
          <a:spLocks noChangeArrowheads="1"/>
        </xdr:cNvSpPr>
      </xdr:nvSpPr>
      <xdr:spPr bwMode="auto">
        <a:xfrm>
          <a:off x="1219200" y="647700"/>
          <a:ext cx="292100" cy="18415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533400</xdr:colOff>
      <xdr:row>2</xdr:row>
      <xdr:rowOff>203200</xdr:rowOff>
    </xdr:to>
    <xdr:sp macro="" textlink="">
      <xdr:nvSpPr>
        <xdr:cNvPr id="2060" name="Line 7">
          <a:extLst>
            <a:ext uri="{FF2B5EF4-FFF2-40B4-BE49-F238E27FC236}">
              <a16:creationId xmlns:a16="http://schemas.microsoft.com/office/drawing/2014/main" id="{34CEE7C3-3459-4940-B28E-FB831CBB4741}"/>
            </a:ext>
          </a:extLst>
        </xdr:cNvPr>
        <xdr:cNvSpPr>
          <a:spLocks noChangeShapeType="1"/>
        </xdr:cNvSpPr>
      </xdr:nvSpPr>
      <xdr:spPr bwMode="auto">
        <a:xfrm flipV="1">
          <a:off x="3816350" y="419100"/>
          <a:ext cx="400050" cy="203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3</xdr:row>
      <xdr:rowOff>19050</xdr:rowOff>
    </xdr:from>
    <xdr:to>
      <xdr:col>2</xdr:col>
      <xdr:colOff>0</xdr:colOff>
      <xdr:row>3</xdr:row>
      <xdr:rowOff>203200</xdr:rowOff>
    </xdr:to>
    <xdr:sp macro="" textlink="">
      <xdr:nvSpPr>
        <xdr:cNvPr id="3078" name="Rectangle 2">
          <a:extLst>
            <a:ext uri="{FF2B5EF4-FFF2-40B4-BE49-F238E27FC236}">
              <a16:creationId xmlns:a16="http://schemas.microsoft.com/office/drawing/2014/main" id="{8E22E4A8-8C75-4051-9139-81BF5FE4F298}"/>
            </a:ext>
          </a:extLst>
        </xdr:cNvPr>
        <xdr:cNvSpPr>
          <a:spLocks noChangeArrowheads="1"/>
        </xdr:cNvSpPr>
      </xdr:nvSpPr>
      <xdr:spPr bwMode="auto">
        <a:xfrm>
          <a:off x="1219200" y="647700"/>
          <a:ext cx="292100" cy="18415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952500</xdr:colOff>
      <xdr:row>11</xdr:row>
      <xdr:rowOff>127000</xdr:rowOff>
    </xdr:from>
    <xdr:to>
      <xdr:col>2</xdr:col>
      <xdr:colOff>95250</xdr:colOff>
      <xdr:row>11</xdr:row>
      <xdr:rowOff>127000</xdr:rowOff>
    </xdr:to>
    <xdr:sp macro="" textlink="">
      <xdr:nvSpPr>
        <xdr:cNvPr id="3079" name="Line 4">
          <a:extLst>
            <a:ext uri="{FF2B5EF4-FFF2-40B4-BE49-F238E27FC236}">
              <a16:creationId xmlns:a16="http://schemas.microsoft.com/office/drawing/2014/main" id="{FD64BF6B-C0C8-4203-927A-C69B3BC982B7}"/>
            </a:ext>
          </a:extLst>
        </xdr:cNvPr>
        <xdr:cNvSpPr>
          <a:spLocks noChangeShapeType="1"/>
        </xdr:cNvSpPr>
      </xdr:nvSpPr>
      <xdr:spPr bwMode="auto">
        <a:xfrm>
          <a:off x="1314450" y="2432050"/>
          <a:ext cx="29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1143000</xdr:colOff>
      <xdr:row>11</xdr:row>
      <xdr:rowOff>127000</xdr:rowOff>
    </xdr:from>
    <xdr:to>
      <xdr:col>1</xdr:col>
      <xdr:colOff>1143000</xdr:colOff>
      <xdr:row>12</xdr:row>
      <xdr:rowOff>88900</xdr:rowOff>
    </xdr:to>
    <xdr:sp macro="" textlink="">
      <xdr:nvSpPr>
        <xdr:cNvPr id="3080" name="Line 5">
          <a:extLst>
            <a:ext uri="{FF2B5EF4-FFF2-40B4-BE49-F238E27FC236}">
              <a16:creationId xmlns:a16="http://schemas.microsoft.com/office/drawing/2014/main" id="{2504CE40-A68C-445A-B99E-322DA9F929C5}"/>
            </a:ext>
          </a:extLst>
        </xdr:cNvPr>
        <xdr:cNvSpPr>
          <a:spLocks noChangeShapeType="1"/>
        </xdr:cNvSpPr>
      </xdr:nvSpPr>
      <xdr:spPr bwMode="auto">
        <a:xfrm>
          <a:off x="1504950" y="24320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1143000</xdr:colOff>
      <xdr:row>12</xdr:row>
      <xdr:rowOff>101600</xdr:rowOff>
    </xdr:from>
    <xdr:to>
      <xdr:col>2</xdr:col>
      <xdr:colOff>95250</xdr:colOff>
      <xdr:row>12</xdr:row>
      <xdr:rowOff>101600</xdr:rowOff>
    </xdr:to>
    <xdr:sp macro="" textlink="">
      <xdr:nvSpPr>
        <xdr:cNvPr id="3081" name="Line 6">
          <a:extLst>
            <a:ext uri="{FF2B5EF4-FFF2-40B4-BE49-F238E27FC236}">
              <a16:creationId xmlns:a16="http://schemas.microsoft.com/office/drawing/2014/main" id="{8DB88B5D-401D-4277-B80A-B1D2F70BB7A4}"/>
            </a:ext>
          </a:extLst>
        </xdr:cNvPr>
        <xdr:cNvSpPr>
          <a:spLocks noChangeShapeType="1"/>
        </xdr:cNvSpPr>
      </xdr:nvSpPr>
      <xdr:spPr bwMode="auto">
        <a:xfrm>
          <a:off x="1504950" y="2616200"/>
          <a:ext cx="10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622300</xdr:colOff>
      <xdr:row>11</xdr:row>
      <xdr:rowOff>25400</xdr:rowOff>
    </xdr:from>
    <xdr:to>
      <xdr:col>1</xdr:col>
      <xdr:colOff>958850</xdr:colOff>
      <xdr:row>12</xdr:row>
      <xdr:rowOff>82550</xdr:rowOff>
    </xdr:to>
    <xdr:pic>
      <xdr:nvPicPr>
        <xdr:cNvPr id="3082" name="図 5">
          <a:extLst>
            <a:ext uri="{FF2B5EF4-FFF2-40B4-BE49-F238E27FC236}">
              <a16:creationId xmlns:a16="http://schemas.microsoft.com/office/drawing/2014/main" id="{410C6BAF-13C2-4B5A-879A-B860BA129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0" y="2330450"/>
          <a:ext cx="336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6</xdr:row>
      <xdr:rowOff>6350</xdr:rowOff>
    </xdr:from>
    <xdr:to>
      <xdr:col>4</xdr:col>
      <xdr:colOff>127000</xdr:colOff>
      <xdr:row>7</xdr:row>
      <xdr:rowOff>203200</xdr:rowOff>
    </xdr:to>
    <xdr:sp macro="" textlink="">
      <xdr:nvSpPr>
        <xdr:cNvPr id="4104" name="AutoShape 2">
          <a:extLst>
            <a:ext uri="{FF2B5EF4-FFF2-40B4-BE49-F238E27FC236}">
              <a16:creationId xmlns:a16="http://schemas.microsoft.com/office/drawing/2014/main" id="{0A41F40A-4D9B-446E-98E4-18ECAF310E86}"/>
            </a:ext>
          </a:extLst>
        </xdr:cNvPr>
        <xdr:cNvSpPr>
          <a:spLocks/>
        </xdr:cNvSpPr>
      </xdr:nvSpPr>
      <xdr:spPr bwMode="auto">
        <a:xfrm>
          <a:off x="3168650" y="1701800"/>
          <a:ext cx="82550" cy="406400"/>
        </a:xfrm>
        <a:prstGeom prst="rightBracket">
          <a:avLst>
            <a:gd name="adj" fmla="val 4102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381000</xdr:colOff>
      <xdr:row>1</xdr:row>
      <xdr:rowOff>69850</xdr:rowOff>
    </xdr:to>
    <xdr:sp macro="" textlink="">
      <xdr:nvSpPr>
        <xdr:cNvPr id="4105" name="Rectangle 3">
          <a:extLst>
            <a:ext uri="{FF2B5EF4-FFF2-40B4-BE49-F238E27FC236}">
              <a16:creationId xmlns:a16="http://schemas.microsoft.com/office/drawing/2014/main" id="{A5719FEB-B8C3-4C60-9061-256405AF03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1000" cy="279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273050</xdr:colOff>
      <xdr:row>1</xdr:row>
      <xdr:rowOff>82550</xdr:rowOff>
    </xdr:from>
    <xdr:to>
      <xdr:col>0</xdr:col>
      <xdr:colOff>539750</xdr:colOff>
      <xdr:row>1</xdr:row>
      <xdr:rowOff>88900</xdr:rowOff>
    </xdr:to>
    <xdr:sp macro="" textlink="">
      <xdr:nvSpPr>
        <xdr:cNvPr id="4106" name="Line 4">
          <a:extLst>
            <a:ext uri="{FF2B5EF4-FFF2-40B4-BE49-F238E27FC236}">
              <a16:creationId xmlns:a16="http://schemas.microsoft.com/office/drawing/2014/main" id="{2FFED60A-3FD8-4F2C-9F3A-89F3C66AA65D}"/>
            </a:ext>
          </a:extLst>
        </xdr:cNvPr>
        <xdr:cNvSpPr>
          <a:spLocks noChangeShapeType="1"/>
        </xdr:cNvSpPr>
      </xdr:nvSpPr>
      <xdr:spPr bwMode="auto">
        <a:xfrm>
          <a:off x="273050" y="292100"/>
          <a:ext cx="266700" cy="63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393700</xdr:colOff>
      <xdr:row>0</xdr:row>
      <xdr:rowOff>165100</xdr:rowOff>
    </xdr:from>
    <xdr:to>
      <xdr:col>0</xdr:col>
      <xdr:colOff>400050</xdr:colOff>
      <xdr:row>2</xdr:row>
      <xdr:rowOff>19050</xdr:rowOff>
    </xdr:to>
    <xdr:sp macro="" textlink="">
      <xdr:nvSpPr>
        <xdr:cNvPr id="4107" name="Line 5">
          <a:extLst>
            <a:ext uri="{FF2B5EF4-FFF2-40B4-BE49-F238E27FC236}">
              <a16:creationId xmlns:a16="http://schemas.microsoft.com/office/drawing/2014/main" id="{23AE5726-CEFF-46EB-B4DE-852C5B1BFCE8}"/>
            </a:ext>
          </a:extLst>
        </xdr:cNvPr>
        <xdr:cNvSpPr>
          <a:spLocks noChangeShapeType="1"/>
        </xdr:cNvSpPr>
      </xdr:nvSpPr>
      <xdr:spPr bwMode="auto">
        <a:xfrm rot="5400000">
          <a:off x="260350" y="298450"/>
          <a:ext cx="273050" cy="63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381000</xdr:colOff>
      <xdr:row>1</xdr:row>
      <xdr:rowOff>82550</xdr:rowOff>
    </xdr:from>
    <xdr:to>
      <xdr:col>0</xdr:col>
      <xdr:colOff>381000</xdr:colOff>
      <xdr:row>9</xdr:row>
      <xdr:rowOff>88900</xdr:rowOff>
    </xdr:to>
    <xdr:sp macro="" textlink="">
      <xdr:nvSpPr>
        <xdr:cNvPr id="4108" name="Line 6">
          <a:extLst>
            <a:ext uri="{FF2B5EF4-FFF2-40B4-BE49-F238E27FC236}">
              <a16:creationId xmlns:a16="http://schemas.microsoft.com/office/drawing/2014/main" id="{3C455603-DDE7-4000-8EA9-F26CEB398FA8}"/>
            </a:ext>
          </a:extLst>
        </xdr:cNvPr>
        <xdr:cNvSpPr>
          <a:spLocks noChangeShapeType="1"/>
        </xdr:cNvSpPr>
      </xdr:nvSpPr>
      <xdr:spPr bwMode="auto">
        <a:xfrm>
          <a:off x="381000" y="292100"/>
          <a:ext cx="0" cy="212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22225</xdr:colOff>
      <xdr:row>5</xdr:row>
      <xdr:rowOff>88900</xdr:rowOff>
    </xdr:from>
    <xdr:to>
      <xdr:col>0</xdr:col>
      <xdr:colOff>742815</xdr:colOff>
      <xdr:row>6</xdr:row>
      <xdr:rowOff>69850</xdr:rowOff>
    </xdr:to>
    <xdr:sp macro="" textlink="" fLocksText="0">
      <xdr:nvSpPr>
        <xdr:cNvPr id="6151" name="Text Box 7">
          <a:extLst>
            <a:ext uri="{FF2B5EF4-FFF2-40B4-BE49-F238E27FC236}">
              <a16:creationId xmlns:a16="http://schemas.microsoft.com/office/drawing/2014/main" id="{92982AB3-C913-4BB6-ACB3-E30F24202ED6}"/>
            </a:ext>
          </a:extLst>
        </xdr:cNvPr>
        <xdr:cNvSpPr txBox="1">
          <a:spLocks noChangeArrowheads="1"/>
        </xdr:cNvSpPr>
      </xdr:nvSpPr>
      <xdr:spPr bwMode="auto">
        <a:xfrm>
          <a:off x="28575" y="1619250"/>
          <a:ext cx="7715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ドラック</a:t>
          </a:r>
        </a:p>
      </xdr:txBody>
    </xdr:sp>
    <xdr:clientData/>
  </xdr:twoCellAnchor>
  <xdr:twoCellAnchor>
    <xdr:from>
      <xdr:col>0</xdr:col>
      <xdr:colOff>228600</xdr:colOff>
      <xdr:row>0</xdr:row>
      <xdr:rowOff>127000</xdr:rowOff>
    </xdr:from>
    <xdr:to>
      <xdr:col>0</xdr:col>
      <xdr:colOff>552450</xdr:colOff>
      <xdr:row>2</xdr:row>
      <xdr:rowOff>57150</xdr:rowOff>
    </xdr:to>
    <xdr:sp macro="" textlink="">
      <xdr:nvSpPr>
        <xdr:cNvPr id="4110" name="Oval 8">
          <a:extLst>
            <a:ext uri="{FF2B5EF4-FFF2-40B4-BE49-F238E27FC236}">
              <a16:creationId xmlns:a16="http://schemas.microsoft.com/office/drawing/2014/main" id="{5CE52D80-48E9-452D-95E1-DE34727DFE88}"/>
            </a:ext>
          </a:extLst>
        </xdr:cNvPr>
        <xdr:cNvSpPr>
          <a:spLocks noChangeArrowheads="1"/>
        </xdr:cNvSpPr>
      </xdr:nvSpPr>
      <xdr:spPr bwMode="auto">
        <a:xfrm>
          <a:off x="228600" y="127000"/>
          <a:ext cx="323850" cy="34925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41</xdr:row>
      <xdr:rowOff>184150</xdr:rowOff>
    </xdr:from>
    <xdr:to>
      <xdr:col>7</xdr:col>
      <xdr:colOff>901700</xdr:colOff>
      <xdr:row>43</xdr:row>
      <xdr:rowOff>6350</xdr:rowOff>
    </xdr:to>
    <xdr:sp macro="" textlink="">
      <xdr:nvSpPr>
        <xdr:cNvPr id="5138" name="Line 1">
          <a:extLst>
            <a:ext uri="{FF2B5EF4-FFF2-40B4-BE49-F238E27FC236}">
              <a16:creationId xmlns:a16="http://schemas.microsoft.com/office/drawing/2014/main" id="{DCC3BE13-F84A-4848-A0DD-522162B1A4CA}"/>
            </a:ext>
          </a:extLst>
        </xdr:cNvPr>
        <xdr:cNvSpPr>
          <a:spLocks noChangeShapeType="1"/>
        </xdr:cNvSpPr>
      </xdr:nvSpPr>
      <xdr:spPr bwMode="auto">
        <a:xfrm flipV="1">
          <a:off x="6610350" y="8801100"/>
          <a:ext cx="368300" cy="241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355600</xdr:colOff>
      <xdr:row>17</xdr:row>
      <xdr:rowOff>171450</xdr:rowOff>
    </xdr:from>
    <xdr:to>
      <xdr:col>4</xdr:col>
      <xdr:colOff>571500</xdr:colOff>
      <xdr:row>19</xdr:row>
      <xdr:rowOff>0</xdr:rowOff>
    </xdr:to>
    <xdr:pic>
      <xdr:nvPicPr>
        <xdr:cNvPr id="5139" name="Picture 2">
          <a:extLst>
            <a:ext uri="{FF2B5EF4-FFF2-40B4-BE49-F238E27FC236}">
              <a16:creationId xmlns:a16="http://schemas.microsoft.com/office/drawing/2014/main" id="{28B41EFD-61A2-4C60-B352-A520399C3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0" y="3752850"/>
          <a:ext cx="215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558800</xdr:colOff>
      <xdr:row>17</xdr:row>
      <xdr:rowOff>171450</xdr:rowOff>
    </xdr:from>
    <xdr:to>
      <xdr:col>4</xdr:col>
      <xdr:colOff>781050</xdr:colOff>
      <xdr:row>19</xdr:row>
      <xdr:rowOff>6350</xdr:rowOff>
    </xdr:to>
    <xdr:pic>
      <xdr:nvPicPr>
        <xdr:cNvPr id="5140" name="Picture 3">
          <a:extLst>
            <a:ext uri="{FF2B5EF4-FFF2-40B4-BE49-F238E27FC236}">
              <a16:creationId xmlns:a16="http://schemas.microsoft.com/office/drawing/2014/main" id="{9E26DECD-2708-4558-85CE-C9E7F438A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8200" y="3752850"/>
          <a:ext cx="2222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793750</xdr:colOff>
      <xdr:row>4</xdr:row>
      <xdr:rowOff>184150</xdr:rowOff>
    </xdr:from>
    <xdr:to>
      <xdr:col>4</xdr:col>
      <xdr:colOff>1003300</xdr:colOff>
      <xdr:row>5</xdr:row>
      <xdr:rowOff>203200</xdr:rowOff>
    </xdr:to>
    <xdr:pic>
      <xdr:nvPicPr>
        <xdr:cNvPr id="5141" name="Picture 4">
          <a:extLst>
            <a:ext uri="{FF2B5EF4-FFF2-40B4-BE49-F238E27FC236}">
              <a16:creationId xmlns:a16="http://schemas.microsoft.com/office/drawing/2014/main" id="{032A895A-4E9E-461A-BE26-3C3B0A32B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3150" y="1028700"/>
          <a:ext cx="209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558800</xdr:colOff>
      <xdr:row>4</xdr:row>
      <xdr:rowOff>184150</xdr:rowOff>
    </xdr:from>
    <xdr:to>
      <xdr:col>4</xdr:col>
      <xdr:colOff>800100</xdr:colOff>
      <xdr:row>6</xdr:row>
      <xdr:rowOff>0</xdr:rowOff>
    </xdr:to>
    <xdr:pic>
      <xdr:nvPicPr>
        <xdr:cNvPr id="5142" name="Picture 5">
          <a:extLst>
            <a:ext uri="{FF2B5EF4-FFF2-40B4-BE49-F238E27FC236}">
              <a16:creationId xmlns:a16="http://schemas.microsoft.com/office/drawing/2014/main" id="{D4C17D65-AE4D-4313-9C96-9DD211ED3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8200" y="1028700"/>
          <a:ext cx="2413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203200</xdr:colOff>
      <xdr:row>24</xdr:row>
      <xdr:rowOff>0</xdr:rowOff>
    </xdr:from>
    <xdr:to>
      <xdr:col>2</xdr:col>
      <xdr:colOff>647700</xdr:colOff>
      <xdr:row>24</xdr:row>
      <xdr:rowOff>190500</xdr:rowOff>
    </xdr:to>
    <xdr:sp macro="" textlink="">
      <xdr:nvSpPr>
        <xdr:cNvPr id="5143" name="Rectangle 6">
          <a:extLst>
            <a:ext uri="{FF2B5EF4-FFF2-40B4-BE49-F238E27FC236}">
              <a16:creationId xmlns:a16="http://schemas.microsoft.com/office/drawing/2014/main" id="{0D1FFB68-64BA-4743-83B6-FC032BE97985}"/>
            </a:ext>
          </a:extLst>
        </xdr:cNvPr>
        <xdr:cNvSpPr>
          <a:spLocks noChangeArrowheads="1"/>
        </xdr:cNvSpPr>
      </xdr:nvSpPr>
      <xdr:spPr bwMode="auto">
        <a:xfrm>
          <a:off x="787400" y="5054600"/>
          <a:ext cx="4445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524089</xdr:colOff>
      <xdr:row>3</xdr:row>
      <xdr:rowOff>203200</xdr:rowOff>
    </xdr:to>
    <xdr:sp macro="" textlink="" fLocksText="0">
      <xdr:nvSpPr>
        <xdr:cNvPr id="5128" name="Text Box 8">
          <a:extLst>
            <a:ext uri="{FF2B5EF4-FFF2-40B4-BE49-F238E27FC236}">
              <a16:creationId xmlns:a16="http://schemas.microsoft.com/office/drawing/2014/main" id="{1EE7D7DE-6AD5-4901-9770-7326E37EE0CF}"/>
            </a:ext>
          </a:extLst>
        </xdr:cNvPr>
        <xdr:cNvSpPr txBox="1">
          <a:spLocks noChangeArrowheads="1"/>
        </xdr:cNvSpPr>
      </xdr:nvSpPr>
      <xdr:spPr bwMode="auto">
        <a:xfrm>
          <a:off x="628650" y="666750"/>
          <a:ext cx="561975" cy="20955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Excel</a:t>
          </a:r>
        </a:p>
      </xdr:txBody>
    </xdr:sp>
    <xdr:clientData/>
  </xdr:twoCellAnchor>
  <xdr:twoCellAnchor>
    <xdr:from>
      <xdr:col>3</xdr:col>
      <xdr:colOff>88900</xdr:colOff>
      <xdr:row>3</xdr:row>
      <xdr:rowOff>0</xdr:rowOff>
    </xdr:from>
    <xdr:to>
      <xdr:col>3</xdr:col>
      <xdr:colOff>615950</xdr:colOff>
      <xdr:row>4</xdr:row>
      <xdr:rowOff>0</xdr:rowOff>
    </xdr:to>
    <xdr:sp macro="" textlink="">
      <xdr:nvSpPr>
        <xdr:cNvPr id="5145" name="Text Box 9">
          <a:extLst>
            <a:ext uri="{FF2B5EF4-FFF2-40B4-BE49-F238E27FC236}">
              <a16:creationId xmlns:a16="http://schemas.microsoft.com/office/drawing/2014/main" id="{D2AD419C-26DB-4EFC-B956-7CA1B55E4C01}"/>
            </a:ext>
          </a:extLst>
        </xdr:cNvPr>
        <xdr:cNvSpPr txBox="1">
          <a:spLocks noChangeArrowheads="1"/>
        </xdr:cNvSpPr>
      </xdr:nvSpPr>
      <xdr:spPr bwMode="auto">
        <a:xfrm>
          <a:off x="1822450" y="635000"/>
          <a:ext cx="527050" cy="20955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524089</xdr:colOff>
      <xdr:row>16</xdr:row>
      <xdr:rowOff>203200</xdr:rowOff>
    </xdr:to>
    <xdr:sp macro="" textlink="" fLocksText="0">
      <xdr:nvSpPr>
        <xdr:cNvPr id="5130" name="Text Box 10">
          <a:extLst>
            <a:ext uri="{FF2B5EF4-FFF2-40B4-BE49-F238E27FC236}">
              <a16:creationId xmlns:a16="http://schemas.microsoft.com/office/drawing/2014/main" id="{3D022E0A-856D-4AC8-BA9E-3C2826F006A7}"/>
            </a:ext>
          </a:extLst>
        </xdr:cNvPr>
        <xdr:cNvSpPr txBox="1">
          <a:spLocks noChangeArrowheads="1"/>
        </xdr:cNvSpPr>
      </xdr:nvSpPr>
      <xdr:spPr bwMode="auto">
        <a:xfrm>
          <a:off x="628650" y="4191000"/>
          <a:ext cx="561975" cy="20955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Excel</a:t>
          </a:r>
        </a:p>
      </xdr:txBody>
    </xdr:sp>
    <xdr:clientData/>
  </xdr:twoCellAnchor>
  <xdr:twoCellAnchor>
    <xdr:from>
      <xdr:col>3</xdr:col>
      <xdr:colOff>88900</xdr:colOff>
      <xdr:row>16</xdr:row>
      <xdr:rowOff>0</xdr:rowOff>
    </xdr:from>
    <xdr:to>
      <xdr:col>3</xdr:col>
      <xdr:colOff>615950</xdr:colOff>
      <xdr:row>17</xdr:row>
      <xdr:rowOff>0</xdr:rowOff>
    </xdr:to>
    <xdr:sp macro="" textlink="">
      <xdr:nvSpPr>
        <xdr:cNvPr id="5147" name="Text Box 11">
          <a:extLst>
            <a:ext uri="{FF2B5EF4-FFF2-40B4-BE49-F238E27FC236}">
              <a16:creationId xmlns:a16="http://schemas.microsoft.com/office/drawing/2014/main" id="{7392D277-4FCA-40E2-897A-713ED3E80807}"/>
            </a:ext>
          </a:extLst>
        </xdr:cNvPr>
        <xdr:cNvSpPr txBox="1">
          <a:spLocks noChangeArrowheads="1"/>
        </xdr:cNvSpPr>
      </xdr:nvSpPr>
      <xdr:spPr bwMode="auto">
        <a:xfrm>
          <a:off x="1822450" y="3371850"/>
          <a:ext cx="527050" cy="20955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524089</xdr:colOff>
      <xdr:row>16</xdr:row>
      <xdr:rowOff>203200</xdr:rowOff>
    </xdr:to>
    <xdr:sp macro="" textlink="" fLocksText="0">
      <xdr:nvSpPr>
        <xdr:cNvPr id="5132" name="Text Box 12">
          <a:extLst>
            <a:ext uri="{FF2B5EF4-FFF2-40B4-BE49-F238E27FC236}">
              <a16:creationId xmlns:a16="http://schemas.microsoft.com/office/drawing/2014/main" id="{C1CC9944-A3CE-49B2-A528-4F6B255213BC}"/>
            </a:ext>
          </a:extLst>
        </xdr:cNvPr>
        <xdr:cNvSpPr txBox="1">
          <a:spLocks noChangeArrowheads="1"/>
        </xdr:cNvSpPr>
      </xdr:nvSpPr>
      <xdr:spPr bwMode="auto">
        <a:xfrm>
          <a:off x="628650" y="4191000"/>
          <a:ext cx="561975" cy="20955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Excel</a:t>
          </a:r>
        </a:p>
      </xdr:txBody>
    </xdr:sp>
    <xdr:clientData/>
  </xdr:twoCellAnchor>
  <xdr:twoCellAnchor>
    <xdr:from>
      <xdr:col>3</xdr:col>
      <xdr:colOff>88900</xdr:colOff>
      <xdr:row>16</xdr:row>
      <xdr:rowOff>0</xdr:rowOff>
    </xdr:from>
    <xdr:to>
      <xdr:col>3</xdr:col>
      <xdr:colOff>615950</xdr:colOff>
      <xdr:row>17</xdr:row>
      <xdr:rowOff>0</xdr:rowOff>
    </xdr:to>
    <xdr:sp macro="" textlink="">
      <xdr:nvSpPr>
        <xdr:cNvPr id="5149" name="Text Box 13">
          <a:extLst>
            <a:ext uri="{FF2B5EF4-FFF2-40B4-BE49-F238E27FC236}">
              <a16:creationId xmlns:a16="http://schemas.microsoft.com/office/drawing/2014/main" id="{28ACF70C-5F00-4A46-8327-DDC656B858A5}"/>
            </a:ext>
          </a:extLst>
        </xdr:cNvPr>
        <xdr:cNvSpPr txBox="1">
          <a:spLocks noChangeArrowheads="1"/>
        </xdr:cNvSpPr>
      </xdr:nvSpPr>
      <xdr:spPr bwMode="auto">
        <a:xfrm>
          <a:off x="1822450" y="3371850"/>
          <a:ext cx="527050" cy="20955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958850</xdr:colOff>
      <xdr:row>42</xdr:row>
      <xdr:rowOff>0</xdr:rowOff>
    </xdr:from>
    <xdr:to>
      <xdr:col>5</xdr:col>
      <xdr:colOff>114300</xdr:colOff>
      <xdr:row>42</xdr:row>
      <xdr:rowOff>0</xdr:rowOff>
    </xdr:to>
    <xdr:sp macro="" textlink="">
      <xdr:nvSpPr>
        <xdr:cNvPr id="5150" name="Line 14">
          <a:extLst>
            <a:ext uri="{FF2B5EF4-FFF2-40B4-BE49-F238E27FC236}">
              <a16:creationId xmlns:a16="http://schemas.microsoft.com/office/drawing/2014/main" id="{0587D09F-668E-4F53-8A5F-BC1C48A268E9}"/>
            </a:ext>
          </a:extLst>
        </xdr:cNvPr>
        <xdr:cNvSpPr>
          <a:spLocks noChangeShapeType="1"/>
        </xdr:cNvSpPr>
      </xdr:nvSpPr>
      <xdr:spPr bwMode="auto">
        <a:xfrm>
          <a:off x="3778250" y="8826500"/>
          <a:ext cx="2413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1079500</xdr:colOff>
      <xdr:row>41</xdr:row>
      <xdr:rowOff>101600</xdr:rowOff>
    </xdr:from>
    <xdr:to>
      <xdr:col>4</xdr:col>
      <xdr:colOff>1079500</xdr:colOff>
      <xdr:row>42</xdr:row>
      <xdr:rowOff>107950</xdr:rowOff>
    </xdr:to>
    <xdr:sp macro="" textlink="">
      <xdr:nvSpPr>
        <xdr:cNvPr id="5151" name="Line 15">
          <a:extLst>
            <a:ext uri="{FF2B5EF4-FFF2-40B4-BE49-F238E27FC236}">
              <a16:creationId xmlns:a16="http://schemas.microsoft.com/office/drawing/2014/main" id="{2A238B8B-03CA-430E-97B7-41F13AF5CC15}"/>
            </a:ext>
          </a:extLst>
        </xdr:cNvPr>
        <xdr:cNvSpPr>
          <a:spLocks noChangeShapeType="1"/>
        </xdr:cNvSpPr>
      </xdr:nvSpPr>
      <xdr:spPr bwMode="auto">
        <a:xfrm>
          <a:off x="3898900" y="8718550"/>
          <a:ext cx="0" cy="21590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882650</xdr:colOff>
      <xdr:row>41</xdr:row>
      <xdr:rowOff>25400</xdr:rowOff>
    </xdr:from>
    <xdr:to>
      <xdr:col>5</xdr:col>
      <xdr:colOff>152400</xdr:colOff>
      <xdr:row>42</xdr:row>
      <xdr:rowOff>184150</xdr:rowOff>
    </xdr:to>
    <xdr:sp macro="" textlink="">
      <xdr:nvSpPr>
        <xdr:cNvPr id="5152" name="Oval 16">
          <a:extLst>
            <a:ext uri="{FF2B5EF4-FFF2-40B4-BE49-F238E27FC236}">
              <a16:creationId xmlns:a16="http://schemas.microsoft.com/office/drawing/2014/main" id="{E8C4A11A-E0AF-45B3-B03C-D5953D94CF1C}"/>
            </a:ext>
          </a:extLst>
        </xdr:cNvPr>
        <xdr:cNvSpPr>
          <a:spLocks noChangeArrowheads="1"/>
        </xdr:cNvSpPr>
      </xdr:nvSpPr>
      <xdr:spPr bwMode="auto">
        <a:xfrm>
          <a:off x="3702050" y="8642350"/>
          <a:ext cx="355600" cy="3683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203200</xdr:colOff>
      <xdr:row>42</xdr:row>
      <xdr:rowOff>0</xdr:rowOff>
    </xdr:from>
    <xdr:to>
      <xdr:col>5</xdr:col>
      <xdr:colOff>933450</xdr:colOff>
      <xdr:row>42</xdr:row>
      <xdr:rowOff>0</xdr:rowOff>
    </xdr:to>
    <xdr:sp macro="" textlink="">
      <xdr:nvSpPr>
        <xdr:cNvPr id="5153" name="Line 17">
          <a:extLst>
            <a:ext uri="{FF2B5EF4-FFF2-40B4-BE49-F238E27FC236}">
              <a16:creationId xmlns:a16="http://schemas.microsoft.com/office/drawing/2014/main" id="{254127C7-E227-4D2B-8F7F-93BB9702FE45}"/>
            </a:ext>
          </a:extLst>
        </xdr:cNvPr>
        <xdr:cNvSpPr>
          <a:spLocks noChangeShapeType="1"/>
        </xdr:cNvSpPr>
      </xdr:nvSpPr>
      <xdr:spPr bwMode="auto">
        <a:xfrm>
          <a:off x="4108450" y="8826500"/>
          <a:ext cx="73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196850</xdr:colOff>
      <xdr:row>42</xdr:row>
      <xdr:rowOff>0</xdr:rowOff>
    </xdr:from>
    <xdr:to>
      <xdr:col>5</xdr:col>
      <xdr:colOff>196850</xdr:colOff>
      <xdr:row>42</xdr:row>
      <xdr:rowOff>203200</xdr:rowOff>
    </xdr:to>
    <xdr:sp macro="" textlink="">
      <xdr:nvSpPr>
        <xdr:cNvPr id="5154" name="Line 18">
          <a:extLst>
            <a:ext uri="{FF2B5EF4-FFF2-40B4-BE49-F238E27FC236}">
              <a16:creationId xmlns:a16="http://schemas.microsoft.com/office/drawing/2014/main" id="{95513C9E-6F31-4CFE-9AC1-992C23B4E971}"/>
            </a:ext>
          </a:extLst>
        </xdr:cNvPr>
        <xdr:cNvSpPr>
          <a:spLocks noChangeShapeType="1"/>
        </xdr:cNvSpPr>
      </xdr:nvSpPr>
      <xdr:spPr bwMode="auto">
        <a:xfrm>
          <a:off x="4102100" y="8826500"/>
          <a:ext cx="0" cy="203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841375</xdr:colOff>
      <xdr:row>6</xdr:row>
      <xdr:rowOff>3175</xdr:rowOff>
    </xdr:from>
    <xdr:to>
      <xdr:col>2</xdr:col>
      <xdr:colOff>51075</xdr:colOff>
      <xdr:row>7</xdr:row>
      <xdr:rowOff>69850</xdr:rowOff>
    </xdr:to>
    <xdr:sp macro="" textlink="" fLocksText="0">
      <xdr:nvSpPr>
        <xdr:cNvPr id="9217" name="AutoShape 1">
          <a:extLst>
            <a:ext uri="{FF2B5EF4-FFF2-40B4-BE49-F238E27FC236}">
              <a16:creationId xmlns:a16="http://schemas.microsoft.com/office/drawing/2014/main" id="{C0930615-CB6E-4675-A8ED-14D39A5F2972}"/>
            </a:ext>
          </a:extLst>
        </xdr:cNvPr>
        <xdr:cNvSpPr>
          <a:spLocks noChangeArrowheads="1"/>
        </xdr:cNvSpPr>
      </xdr:nvSpPr>
      <xdr:spPr bwMode="auto">
        <a:xfrm>
          <a:off x="1228725" y="1323975"/>
          <a:ext cx="771525" cy="285750"/>
        </a:xfrm>
        <a:prstGeom prst="wedgeRoundRectCallout">
          <a:avLst>
            <a:gd name="adj1" fmla="val -79032"/>
            <a:gd name="adj2" fmla="val 4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明朝"/>
              <a:ea typeface="ＭＳ 明朝"/>
            </a:rPr>
            <a:t>全角 </a:t>
          </a:r>
        </a:p>
      </xdr:txBody>
    </xdr:sp>
    <xdr:clientData/>
  </xdr:twoCellAnchor>
  <xdr:twoCellAnchor>
    <xdr:from>
      <xdr:col>1</xdr:col>
      <xdr:colOff>841375</xdr:colOff>
      <xdr:row>8</xdr:row>
      <xdr:rowOff>3175</xdr:rowOff>
    </xdr:from>
    <xdr:to>
      <xdr:col>2</xdr:col>
      <xdr:colOff>38414</xdr:colOff>
      <xdr:row>9</xdr:row>
      <xdr:rowOff>69850</xdr:rowOff>
    </xdr:to>
    <xdr:sp macro="" textlink="" fLocksText="0">
      <xdr:nvSpPr>
        <xdr:cNvPr id="9218" name="AutoShape 2">
          <a:extLst>
            <a:ext uri="{FF2B5EF4-FFF2-40B4-BE49-F238E27FC236}">
              <a16:creationId xmlns:a16="http://schemas.microsoft.com/office/drawing/2014/main" id="{2A53A242-3F75-4392-A361-F5A043B38615}"/>
            </a:ext>
          </a:extLst>
        </xdr:cNvPr>
        <xdr:cNvSpPr>
          <a:spLocks noChangeArrowheads="1"/>
        </xdr:cNvSpPr>
      </xdr:nvSpPr>
      <xdr:spPr bwMode="auto">
        <a:xfrm>
          <a:off x="1228725" y="1762125"/>
          <a:ext cx="752475" cy="285750"/>
        </a:xfrm>
        <a:prstGeom prst="wedgeRoundRectCallout">
          <a:avLst>
            <a:gd name="adj1" fmla="val -80000"/>
            <a:gd name="adj2" fmla="val 4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明朝"/>
              <a:ea typeface="ＭＳ 明朝"/>
            </a:rPr>
            <a:t>半角</a:t>
          </a:r>
        </a:p>
      </xdr:txBody>
    </xdr:sp>
    <xdr:clientData/>
  </xdr:twoCellAnchor>
  <xdr:twoCellAnchor>
    <xdr:from>
      <xdr:col>1</xdr:col>
      <xdr:colOff>771525</xdr:colOff>
      <xdr:row>16</xdr:row>
      <xdr:rowOff>0</xdr:rowOff>
    </xdr:from>
    <xdr:to>
      <xdr:col>1</xdr:col>
      <xdr:colOff>1473289</xdr:colOff>
      <xdr:row>17</xdr:row>
      <xdr:rowOff>60397</xdr:rowOff>
    </xdr:to>
    <xdr:sp macro="" textlink="" fLocksText="0">
      <xdr:nvSpPr>
        <xdr:cNvPr id="9219" name="AutoShape 3">
          <a:extLst>
            <a:ext uri="{FF2B5EF4-FFF2-40B4-BE49-F238E27FC236}">
              <a16:creationId xmlns:a16="http://schemas.microsoft.com/office/drawing/2014/main" id="{5834F765-BB58-4FE2-86C9-559FB41086B2}"/>
            </a:ext>
          </a:extLst>
        </xdr:cNvPr>
        <xdr:cNvSpPr>
          <a:spLocks noChangeArrowheads="1"/>
        </xdr:cNvSpPr>
      </xdr:nvSpPr>
      <xdr:spPr bwMode="auto">
        <a:xfrm>
          <a:off x="1152525" y="3505200"/>
          <a:ext cx="752475" cy="285750"/>
        </a:xfrm>
        <a:prstGeom prst="wedgeRoundRectCallout">
          <a:avLst>
            <a:gd name="adj1" fmla="val -80000"/>
            <a:gd name="adj2" fmla="val 4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明朝"/>
              <a:ea typeface="ＭＳ 明朝"/>
            </a:rPr>
            <a:t>半角</a:t>
          </a:r>
        </a:p>
      </xdr:txBody>
    </xdr:sp>
    <xdr:clientData/>
  </xdr:twoCellAnchor>
  <xdr:twoCellAnchor>
    <xdr:from>
      <xdr:col>1</xdr:col>
      <xdr:colOff>841375</xdr:colOff>
      <xdr:row>12</xdr:row>
      <xdr:rowOff>3175</xdr:rowOff>
    </xdr:from>
    <xdr:to>
      <xdr:col>2</xdr:col>
      <xdr:colOff>51075</xdr:colOff>
      <xdr:row>13</xdr:row>
      <xdr:rowOff>69850</xdr:rowOff>
    </xdr:to>
    <xdr:sp macro="" textlink="" fLocksText="0">
      <xdr:nvSpPr>
        <xdr:cNvPr id="9220" name="AutoShape 4">
          <a:extLst>
            <a:ext uri="{FF2B5EF4-FFF2-40B4-BE49-F238E27FC236}">
              <a16:creationId xmlns:a16="http://schemas.microsoft.com/office/drawing/2014/main" id="{17FB9633-7757-464D-9AAB-0781785F596B}"/>
            </a:ext>
          </a:extLst>
        </xdr:cNvPr>
        <xdr:cNvSpPr>
          <a:spLocks noChangeArrowheads="1"/>
        </xdr:cNvSpPr>
      </xdr:nvSpPr>
      <xdr:spPr bwMode="auto">
        <a:xfrm>
          <a:off x="1228725" y="2638425"/>
          <a:ext cx="771525" cy="285750"/>
        </a:xfrm>
        <a:prstGeom prst="wedgeRoundRectCallout">
          <a:avLst>
            <a:gd name="adj1" fmla="val -79032"/>
            <a:gd name="adj2" fmla="val 4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明朝"/>
              <a:ea typeface="ＭＳ 明朝"/>
            </a:rPr>
            <a:t>全角 </a:t>
          </a:r>
        </a:p>
      </xdr:txBody>
    </xdr:sp>
    <xdr:clientData/>
  </xdr:twoCellAnchor>
  <xdr:twoCellAnchor>
    <xdr:from>
      <xdr:col>7</xdr:col>
      <xdr:colOff>841375</xdr:colOff>
      <xdr:row>5</xdr:row>
      <xdr:rowOff>165100</xdr:rowOff>
    </xdr:from>
    <xdr:to>
      <xdr:col>8</xdr:col>
      <xdr:colOff>38529</xdr:colOff>
      <xdr:row>7</xdr:row>
      <xdr:rowOff>19050</xdr:rowOff>
    </xdr:to>
    <xdr:sp macro="" textlink="" fLocksText="0">
      <xdr:nvSpPr>
        <xdr:cNvPr id="9221" name="AutoShape 5">
          <a:extLst>
            <a:ext uri="{FF2B5EF4-FFF2-40B4-BE49-F238E27FC236}">
              <a16:creationId xmlns:a16="http://schemas.microsoft.com/office/drawing/2014/main" id="{0564E2DC-60D6-4DD0-BCAB-C9E01366E0FB}"/>
            </a:ext>
          </a:extLst>
        </xdr:cNvPr>
        <xdr:cNvSpPr>
          <a:spLocks noChangeArrowheads="1"/>
        </xdr:cNvSpPr>
      </xdr:nvSpPr>
      <xdr:spPr bwMode="auto">
        <a:xfrm>
          <a:off x="5800725" y="1266825"/>
          <a:ext cx="571500" cy="285750"/>
        </a:xfrm>
        <a:prstGeom prst="wedgeRoundRectCallout">
          <a:avLst>
            <a:gd name="adj1" fmla="val -80000"/>
            <a:gd name="adj2" fmla="val 4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明朝"/>
              <a:ea typeface="ＭＳ 明朝"/>
            </a:rPr>
            <a:t>半角角 </a:t>
          </a:r>
        </a:p>
      </xdr:txBody>
    </xdr:sp>
    <xdr:clientData/>
  </xdr:twoCellAnchor>
  <xdr:twoCellAnchor>
    <xdr:from>
      <xdr:col>7</xdr:col>
      <xdr:colOff>841375</xdr:colOff>
      <xdr:row>10</xdr:row>
      <xdr:rowOff>3175</xdr:rowOff>
    </xdr:from>
    <xdr:to>
      <xdr:col>8</xdr:col>
      <xdr:colOff>38529</xdr:colOff>
      <xdr:row>11</xdr:row>
      <xdr:rowOff>69850</xdr:rowOff>
    </xdr:to>
    <xdr:sp macro="" textlink="" fLocksText="0">
      <xdr:nvSpPr>
        <xdr:cNvPr id="9222" name="AutoShape 6">
          <a:extLst>
            <a:ext uri="{FF2B5EF4-FFF2-40B4-BE49-F238E27FC236}">
              <a16:creationId xmlns:a16="http://schemas.microsoft.com/office/drawing/2014/main" id="{759D2A6F-C3A8-461B-8376-956351B79712}"/>
            </a:ext>
          </a:extLst>
        </xdr:cNvPr>
        <xdr:cNvSpPr>
          <a:spLocks noChangeArrowheads="1"/>
        </xdr:cNvSpPr>
      </xdr:nvSpPr>
      <xdr:spPr bwMode="auto">
        <a:xfrm>
          <a:off x="5800725" y="2200275"/>
          <a:ext cx="571500" cy="285750"/>
        </a:xfrm>
        <a:prstGeom prst="wedgeRoundRectCallout">
          <a:avLst>
            <a:gd name="adj1" fmla="val -80000"/>
            <a:gd name="adj2" fmla="val 4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明朝"/>
              <a:ea typeface="ＭＳ 明朝"/>
            </a:rPr>
            <a:t>半角角 </a:t>
          </a:r>
        </a:p>
      </xdr:txBody>
    </xdr:sp>
    <xdr:clientData/>
  </xdr:twoCellAnchor>
  <xdr:twoCellAnchor>
    <xdr:from>
      <xdr:col>7</xdr:col>
      <xdr:colOff>841375</xdr:colOff>
      <xdr:row>12</xdr:row>
      <xdr:rowOff>3175</xdr:rowOff>
    </xdr:from>
    <xdr:to>
      <xdr:col>8</xdr:col>
      <xdr:colOff>51171</xdr:colOff>
      <xdr:row>13</xdr:row>
      <xdr:rowOff>69850</xdr:rowOff>
    </xdr:to>
    <xdr:sp macro="" textlink="" fLocksText="0">
      <xdr:nvSpPr>
        <xdr:cNvPr id="9223" name="AutoShape 7">
          <a:extLst>
            <a:ext uri="{FF2B5EF4-FFF2-40B4-BE49-F238E27FC236}">
              <a16:creationId xmlns:a16="http://schemas.microsoft.com/office/drawing/2014/main" id="{640B2820-0C74-479D-8021-AE9714904D1B}"/>
            </a:ext>
          </a:extLst>
        </xdr:cNvPr>
        <xdr:cNvSpPr>
          <a:spLocks noChangeArrowheads="1"/>
        </xdr:cNvSpPr>
      </xdr:nvSpPr>
      <xdr:spPr bwMode="auto">
        <a:xfrm>
          <a:off x="5800725" y="2638425"/>
          <a:ext cx="590550" cy="285750"/>
        </a:xfrm>
        <a:prstGeom prst="wedgeRoundRectCallout">
          <a:avLst>
            <a:gd name="adj1" fmla="val -79032"/>
            <a:gd name="adj2" fmla="val 4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明朝"/>
              <a:ea typeface="ＭＳ 明朝"/>
            </a:rPr>
            <a:t>全角 </a:t>
          </a:r>
        </a:p>
      </xdr:txBody>
    </xdr:sp>
    <xdr:clientData/>
  </xdr:twoCellAnchor>
  <xdr:twoCellAnchor>
    <xdr:from>
      <xdr:col>7</xdr:col>
      <xdr:colOff>841375</xdr:colOff>
      <xdr:row>14</xdr:row>
      <xdr:rowOff>3175</xdr:rowOff>
    </xdr:from>
    <xdr:to>
      <xdr:col>8</xdr:col>
      <xdr:colOff>51171</xdr:colOff>
      <xdr:row>15</xdr:row>
      <xdr:rowOff>69850</xdr:rowOff>
    </xdr:to>
    <xdr:sp macro="" textlink="" fLocksText="0">
      <xdr:nvSpPr>
        <xdr:cNvPr id="9224" name="AutoShape 8">
          <a:extLst>
            <a:ext uri="{FF2B5EF4-FFF2-40B4-BE49-F238E27FC236}">
              <a16:creationId xmlns:a16="http://schemas.microsoft.com/office/drawing/2014/main" id="{537AC277-CBB3-490F-8086-E7ABF9AA010B}"/>
            </a:ext>
          </a:extLst>
        </xdr:cNvPr>
        <xdr:cNvSpPr>
          <a:spLocks noChangeArrowheads="1"/>
        </xdr:cNvSpPr>
      </xdr:nvSpPr>
      <xdr:spPr bwMode="auto">
        <a:xfrm>
          <a:off x="5800725" y="3076575"/>
          <a:ext cx="590550" cy="285750"/>
        </a:xfrm>
        <a:prstGeom prst="wedgeRoundRectCallout">
          <a:avLst>
            <a:gd name="adj1" fmla="val -79032"/>
            <a:gd name="adj2" fmla="val 4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明朝"/>
              <a:ea typeface="ＭＳ 明朝"/>
            </a:rPr>
            <a:t>全角 </a:t>
          </a:r>
        </a:p>
      </xdr:txBody>
    </xdr:sp>
    <xdr:clientData/>
  </xdr:twoCellAnchor>
  <xdr:twoCellAnchor>
    <xdr:from>
      <xdr:col>7</xdr:col>
      <xdr:colOff>841375</xdr:colOff>
      <xdr:row>16</xdr:row>
      <xdr:rowOff>3175</xdr:rowOff>
    </xdr:from>
    <xdr:to>
      <xdr:col>8</xdr:col>
      <xdr:colOff>51171</xdr:colOff>
      <xdr:row>17</xdr:row>
      <xdr:rowOff>69850</xdr:rowOff>
    </xdr:to>
    <xdr:sp macro="" textlink="" fLocksText="0">
      <xdr:nvSpPr>
        <xdr:cNvPr id="9225" name="AutoShape 9">
          <a:extLst>
            <a:ext uri="{FF2B5EF4-FFF2-40B4-BE49-F238E27FC236}">
              <a16:creationId xmlns:a16="http://schemas.microsoft.com/office/drawing/2014/main" id="{4CA484B6-DD82-4440-A5C0-89B40779E01D}"/>
            </a:ext>
          </a:extLst>
        </xdr:cNvPr>
        <xdr:cNvSpPr>
          <a:spLocks noChangeArrowheads="1"/>
        </xdr:cNvSpPr>
      </xdr:nvSpPr>
      <xdr:spPr bwMode="auto">
        <a:xfrm>
          <a:off x="5800725" y="3514725"/>
          <a:ext cx="590550" cy="285750"/>
        </a:xfrm>
        <a:prstGeom prst="wedgeRoundRectCallout">
          <a:avLst>
            <a:gd name="adj1" fmla="val -79032"/>
            <a:gd name="adj2" fmla="val 4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明朝"/>
              <a:ea typeface="ＭＳ 明朝"/>
            </a:rPr>
            <a:t>全角 </a:t>
          </a:r>
        </a:p>
      </xdr:txBody>
    </xdr:sp>
    <xdr:clientData/>
  </xdr:twoCellAnchor>
  <xdr:twoCellAnchor>
    <xdr:from>
      <xdr:col>7</xdr:col>
      <xdr:colOff>841375</xdr:colOff>
      <xdr:row>8</xdr:row>
      <xdr:rowOff>3175</xdr:rowOff>
    </xdr:from>
    <xdr:to>
      <xdr:col>8</xdr:col>
      <xdr:colOff>51171</xdr:colOff>
      <xdr:row>9</xdr:row>
      <xdr:rowOff>69850</xdr:rowOff>
    </xdr:to>
    <xdr:sp macro="" textlink="" fLocksText="0">
      <xdr:nvSpPr>
        <xdr:cNvPr id="9226" name="AutoShape 10">
          <a:extLst>
            <a:ext uri="{FF2B5EF4-FFF2-40B4-BE49-F238E27FC236}">
              <a16:creationId xmlns:a16="http://schemas.microsoft.com/office/drawing/2014/main" id="{F15C953F-B396-4A15-849D-2FD264AC7220}"/>
            </a:ext>
          </a:extLst>
        </xdr:cNvPr>
        <xdr:cNvSpPr>
          <a:spLocks noChangeArrowheads="1"/>
        </xdr:cNvSpPr>
      </xdr:nvSpPr>
      <xdr:spPr bwMode="auto">
        <a:xfrm>
          <a:off x="5800725" y="1762125"/>
          <a:ext cx="590550" cy="285750"/>
        </a:xfrm>
        <a:prstGeom prst="wedgeRoundRectCallout">
          <a:avLst>
            <a:gd name="adj1" fmla="val -79032"/>
            <a:gd name="adj2" fmla="val 4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明朝"/>
              <a:ea typeface="ＭＳ 明朝"/>
            </a:rPr>
            <a:t>全角 </a:t>
          </a:r>
        </a:p>
      </xdr:txBody>
    </xdr:sp>
    <xdr:clientData/>
  </xdr:twoCellAnchor>
  <xdr:twoCellAnchor>
    <xdr:from>
      <xdr:col>1</xdr:col>
      <xdr:colOff>841375</xdr:colOff>
      <xdr:row>10</xdr:row>
      <xdr:rowOff>3175</xdr:rowOff>
    </xdr:from>
    <xdr:to>
      <xdr:col>2</xdr:col>
      <xdr:colOff>51075</xdr:colOff>
      <xdr:row>11</xdr:row>
      <xdr:rowOff>69850</xdr:rowOff>
    </xdr:to>
    <xdr:sp macro="" textlink="" fLocksText="0">
      <xdr:nvSpPr>
        <xdr:cNvPr id="9227" name="AutoShape 11">
          <a:extLst>
            <a:ext uri="{FF2B5EF4-FFF2-40B4-BE49-F238E27FC236}">
              <a16:creationId xmlns:a16="http://schemas.microsoft.com/office/drawing/2014/main" id="{A06F099C-3655-4DA9-B8A6-EB245E6827B2}"/>
            </a:ext>
          </a:extLst>
        </xdr:cNvPr>
        <xdr:cNvSpPr>
          <a:spLocks noChangeArrowheads="1"/>
        </xdr:cNvSpPr>
      </xdr:nvSpPr>
      <xdr:spPr bwMode="auto">
        <a:xfrm>
          <a:off x="1228725" y="2200275"/>
          <a:ext cx="771525" cy="285750"/>
        </a:xfrm>
        <a:prstGeom prst="wedgeRoundRectCallout">
          <a:avLst>
            <a:gd name="adj1" fmla="val -79032"/>
            <a:gd name="adj2" fmla="val 4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明朝"/>
              <a:ea typeface="ＭＳ 明朝"/>
            </a:rPr>
            <a:t>全角 </a:t>
          </a:r>
        </a:p>
      </xdr:txBody>
    </xdr:sp>
    <xdr:clientData/>
  </xdr:twoCellAnchor>
  <xdr:twoCellAnchor>
    <xdr:from>
      <xdr:col>1</xdr:col>
      <xdr:colOff>1149350</xdr:colOff>
      <xdr:row>3</xdr:row>
      <xdr:rowOff>6350</xdr:rowOff>
    </xdr:from>
    <xdr:to>
      <xdr:col>1</xdr:col>
      <xdr:colOff>1441450</xdr:colOff>
      <xdr:row>3</xdr:row>
      <xdr:rowOff>190500</xdr:rowOff>
    </xdr:to>
    <xdr:sp macro="" textlink="">
      <xdr:nvSpPr>
        <xdr:cNvPr id="6170" name="Rectangle 12">
          <a:extLst>
            <a:ext uri="{FF2B5EF4-FFF2-40B4-BE49-F238E27FC236}">
              <a16:creationId xmlns:a16="http://schemas.microsoft.com/office/drawing/2014/main" id="{F516FD9A-013E-4F95-8731-ECD93CCAB1F8}"/>
            </a:ext>
          </a:extLst>
        </xdr:cNvPr>
        <xdr:cNvSpPr>
          <a:spLocks noChangeArrowheads="1"/>
        </xdr:cNvSpPr>
      </xdr:nvSpPr>
      <xdr:spPr bwMode="auto">
        <a:xfrm>
          <a:off x="1454150" y="635000"/>
          <a:ext cx="292100" cy="18415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3175</xdr:colOff>
      <xdr:row>19</xdr:row>
      <xdr:rowOff>0</xdr:rowOff>
    </xdr:from>
    <xdr:to>
      <xdr:col>7</xdr:col>
      <xdr:colOff>574675</xdr:colOff>
      <xdr:row>25</xdr:row>
      <xdr:rowOff>117490</xdr:rowOff>
    </xdr:to>
    <xdr:sp macro="" textlink="" fLocksText="0">
      <xdr:nvSpPr>
        <xdr:cNvPr id="9229" name="Text Box 13">
          <a:extLst>
            <a:ext uri="{FF2B5EF4-FFF2-40B4-BE49-F238E27FC236}">
              <a16:creationId xmlns:a16="http://schemas.microsoft.com/office/drawing/2014/main" id="{357C9D10-7CD4-40FC-9279-A338DEC3F196}"/>
            </a:ext>
          </a:extLst>
        </xdr:cNvPr>
        <xdr:cNvSpPr txBox="1">
          <a:spLocks noChangeArrowheads="1"/>
        </xdr:cNvSpPr>
      </xdr:nvSpPr>
      <xdr:spPr bwMode="auto">
        <a:xfrm>
          <a:off x="2190750" y="4162425"/>
          <a:ext cx="3324225" cy="1438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f</a:t>
          </a: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･</a:t>
          </a: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　　　 </a:t>
          </a: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f</a:t>
          </a: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･</a:t>
          </a: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7</a:t>
          </a: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　　 </a:t>
          </a: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f</a:t>
          </a: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･</a:t>
          </a: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　  </a:t>
          </a: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f</a:t>
          </a: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･</a:t>
          </a: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9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ひらがな　カタカナ　半角　英数字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　　　　　　　　　　　　　</a:t>
          </a:r>
        </a:p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　　　　　　　　　　　　</a:t>
          </a: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大文字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　　　　　　　　　　　　　小文字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                        先頭大文字</a:t>
          </a:r>
        </a:p>
      </xdr:txBody>
    </xdr:sp>
    <xdr:clientData/>
  </xdr:twoCellAnchor>
  <xdr:twoCellAnchor>
    <xdr:from>
      <xdr:col>1</xdr:col>
      <xdr:colOff>327025</xdr:colOff>
      <xdr:row>20</xdr:row>
      <xdr:rowOff>38100</xdr:rowOff>
    </xdr:from>
    <xdr:to>
      <xdr:col>1</xdr:col>
      <xdr:colOff>850684</xdr:colOff>
      <xdr:row>22</xdr:row>
      <xdr:rowOff>69850</xdr:rowOff>
    </xdr:to>
    <xdr:sp macro="" textlink="" fLocksText="0">
      <xdr:nvSpPr>
        <xdr:cNvPr id="9230" name="Text Box 14">
          <a:extLst>
            <a:ext uri="{FF2B5EF4-FFF2-40B4-BE49-F238E27FC236}">
              <a16:creationId xmlns:a16="http://schemas.microsoft.com/office/drawing/2014/main" id="{12943343-09FB-483D-9E3B-3C8BACB6FEAB}"/>
            </a:ext>
          </a:extLst>
        </xdr:cNvPr>
        <xdr:cNvSpPr txBox="1">
          <a:spLocks noChangeArrowheads="1"/>
        </xdr:cNvSpPr>
      </xdr:nvSpPr>
      <xdr:spPr bwMode="auto">
        <a:xfrm>
          <a:off x="676275" y="4419600"/>
          <a:ext cx="561975" cy="476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全角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856;&#33391;\nara\&#25945;&#26448;&#65305;&#65305;&#24180;\CAI&amp;L-T\L06-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04001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WINNT\Profiles\Administrator\&#65411;&#65438;&#65405;&#6540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2C\KADAI2\C2S2P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856;&#33391;\&#35299;&#31572;&#65299;&#32026;\&#27169;&#25836;1&#35299;&#315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856;&#33391;\&#35299;&#31572;&#65299;&#32026;\&#27169;&#25836;1&#35299;&#315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856;&#33391;\nara\&#25945;&#26448;&#65305;&#65305;&#24180;\CAI&amp;L-T\L06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CAI\WINDOWS\&#65411;&#65438;&#65405;&#65400;&#65412;&#65391;&#65420;&#65439;\&#12497;&#12477;&#12467;&#12531;&#35611;&#24231;\L0&#65302;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04001\&#12487;&#12473;&#12463;&#12488;&#12483;&#12503;\web\www.ono.from.tv\E-Learning\Excel\WINDOWS\&#65411;&#65438;&#65405;&#65400;&#65412;&#65391;&#65420;&#65439;\CAI\WINDOWS\&#65411;&#65438;&#65405;&#65400;&#65412;&#65391;&#65420;&#65439;\&#12497;&#12477;&#12467;&#12531;&#35611;&#24231;\L0&#65302;-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12487;&#12473;&#12463;&#12488;&#12483;&#12503;\web\www.ono.from.tv\E-Learning\Excel\WINDOWS\&#65411;&#65438;&#65405;&#65400;&#65412;&#65391;&#65420;&#65439;\CAI\WINDOWS\&#65411;&#65438;&#65405;&#65400;&#65412;&#65391;&#65420;&#65439;\&#12497;&#12477;&#12467;&#12531;&#35611;&#24231;\L0&#65302;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12487;&#12473;&#12463;&#12488;&#12483;&#12503;\web\www.ono.from.tv\E-Learning\Excel\WINNT\Profiles\Administrator\&#65411;&#65438;&#65405;&#65400;&#65412;&#65391;&#65420;&#65439;\&#28436;&#3272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04001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&#22856;&#33391;\nara\&#25945;&#26448;&#65305;&#65305;&#24180;\CAI&amp;L-T\L06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dministrator\&#65411;&#65438;&#65405;&#65400;&#65412;&#65391;&#65420;&#65439;\&#28436;&#3272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04001\&#12487;&#12473;&#12463;&#12488;&#12483;&#12503;\web\www.ono.from.tv\E-Learning\Excel\WINNT\Profiles\Administrator\&#65411;&#65438;&#65405;&#65400;&#65412;&#65391;&#65420;&#65439;\&#28436;&#327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簿"/>
      <sheetName val="FAX送付"/>
      <sheetName val="現金帳"/>
      <sheetName val="御見積書"/>
      <sheetName val="社員台帳"/>
      <sheetName val="診断"/>
      <sheetName val="金種計算"/>
      <sheetName val="Module1"/>
    </sheetNames>
    <sheetDataSet>
      <sheetData sheetId="0">
        <row r="5">
          <cell r="O5" t="str">
            <v>科ｺｰﾄﾞ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管理"/>
      <sheetName val="商品マスタ"/>
    </sheetNames>
    <sheetDataSet>
      <sheetData sheetId="0" refreshError="1"/>
      <sheetData sheetId="1">
        <row r="3">
          <cell r="B3">
            <v>101</v>
          </cell>
          <cell r="C3" t="str">
            <v>ドライ</v>
          </cell>
          <cell r="D3">
            <v>220</v>
          </cell>
          <cell r="E3">
            <v>1000</v>
          </cell>
        </row>
        <row r="4">
          <cell r="B4">
            <v>102</v>
          </cell>
          <cell r="C4" t="str">
            <v>ブロイ</v>
          </cell>
          <cell r="D4">
            <v>150</v>
          </cell>
          <cell r="E4">
            <v>1000</v>
          </cell>
        </row>
        <row r="5">
          <cell r="B5">
            <v>103</v>
          </cell>
          <cell r="C5" t="str">
            <v>ラガー</v>
          </cell>
          <cell r="D5">
            <v>220</v>
          </cell>
          <cell r="E5">
            <v>1000</v>
          </cell>
        </row>
        <row r="6">
          <cell r="B6">
            <v>104</v>
          </cell>
          <cell r="C6" t="str">
            <v>マグナム</v>
          </cell>
          <cell r="D6">
            <v>150</v>
          </cell>
          <cell r="E6">
            <v>1000</v>
          </cell>
        </row>
        <row r="7">
          <cell r="B7">
            <v>105</v>
          </cell>
          <cell r="C7" t="str">
            <v>ドラフト</v>
          </cell>
          <cell r="D7">
            <v>220</v>
          </cell>
          <cell r="E7">
            <v>1000</v>
          </cell>
        </row>
        <row r="8">
          <cell r="B8">
            <v>106</v>
          </cell>
          <cell r="C8" t="str">
            <v>ギンガ</v>
          </cell>
          <cell r="D8">
            <v>280</v>
          </cell>
          <cell r="E8">
            <v>1000</v>
          </cell>
        </row>
        <row r="9">
          <cell r="B9">
            <v>107</v>
          </cell>
          <cell r="C9" t="str">
            <v>エチゴ</v>
          </cell>
          <cell r="D9">
            <v>280</v>
          </cell>
          <cell r="E9">
            <v>1000</v>
          </cell>
        </row>
        <row r="10">
          <cell r="B10">
            <v>108</v>
          </cell>
          <cell r="C10" t="str">
            <v>カルイサワ</v>
          </cell>
          <cell r="D10">
            <v>280</v>
          </cell>
          <cell r="E10">
            <v>1000</v>
          </cell>
        </row>
        <row r="11">
          <cell r="B11">
            <v>109</v>
          </cell>
          <cell r="C11" t="str">
            <v>ギネス</v>
          </cell>
          <cell r="D11">
            <v>300</v>
          </cell>
          <cell r="E11">
            <v>1000</v>
          </cell>
        </row>
        <row r="12">
          <cell r="B12">
            <v>110</v>
          </cell>
          <cell r="C12" t="str">
            <v>ブルドッグ</v>
          </cell>
          <cell r="D12">
            <v>300</v>
          </cell>
          <cell r="E12">
            <v>1000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3"/>
      <sheetName val="1-1"/>
      <sheetName val="1-2"/>
      <sheetName val="1-4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3"/>
      <sheetName val="1-1"/>
      <sheetName val="1-2"/>
      <sheetName val="1-4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簿"/>
      <sheetName val="FAX送付"/>
      <sheetName val="現金帳"/>
      <sheetName val="御見積書"/>
      <sheetName val="社員台帳"/>
      <sheetName val="診断"/>
      <sheetName val="金種計算"/>
      <sheetName val="Module1"/>
    </sheetNames>
    <sheetDataSet>
      <sheetData sheetId="0">
        <row r="5">
          <cell r="O5" t="str">
            <v>科ｺｰﾄﾞ</v>
          </cell>
          <cell r="P5" t="str">
            <v>科目</v>
          </cell>
          <cell r="S5" t="str">
            <v>摘ｺｰﾄﾞ</v>
          </cell>
          <cell r="T5" t="str">
            <v>摘要</v>
          </cell>
        </row>
        <row r="6">
          <cell r="O6">
            <v>100</v>
          </cell>
          <cell r="P6" t="str">
            <v>収入</v>
          </cell>
          <cell r="S6">
            <v>1000</v>
          </cell>
          <cell r="T6" t="str">
            <v>給与</v>
          </cell>
        </row>
        <row r="7">
          <cell r="O7">
            <v>101</v>
          </cell>
          <cell r="P7" t="str">
            <v>食費</v>
          </cell>
          <cell r="S7">
            <v>1010</v>
          </cell>
          <cell r="T7" t="str">
            <v>お米</v>
          </cell>
        </row>
        <row r="8">
          <cell r="O8">
            <v>102</v>
          </cell>
          <cell r="P8" t="str">
            <v>外食費</v>
          </cell>
          <cell r="S8">
            <v>1011</v>
          </cell>
          <cell r="T8" t="str">
            <v>肉類</v>
          </cell>
        </row>
        <row r="9">
          <cell r="O9">
            <v>103</v>
          </cell>
          <cell r="P9" t="str">
            <v>光熱費</v>
          </cell>
          <cell r="S9">
            <v>1012</v>
          </cell>
          <cell r="T9" t="str">
            <v>野菜</v>
          </cell>
        </row>
        <row r="10">
          <cell r="O10">
            <v>104</v>
          </cell>
          <cell r="P10" t="str">
            <v>住居費</v>
          </cell>
          <cell r="S10">
            <v>1020</v>
          </cell>
          <cell r="T10" t="str">
            <v>外食</v>
          </cell>
        </row>
        <row r="11">
          <cell r="O11">
            <v>105</v>
          </cell>
          <cell r="P11" t="str">
            <v>教育費</v>
          </cell>
          <cell r="S11">
            <v>1030</v>
          </cell>
          <cell r="T11" t="str">
            <v>ガス代</v>
          </cell>
        </row>
        <row r="12">
          <cell r="O12">
            <v>106</v>
          </cell>
          <cell r="P12" t="str">
            <v>日用品費</v>
          </cell>
          <cell r="S12">
            <v>1031</v>
          </cell>
          <cell r="T12" t="str">
            <v>水道代</v>
          </cell>
        </row>
        <row r="13">
          <cell r="O13">
            <v>107</v>
          </cell>
          <cell r="P13" t="str">
            <v>交通費</v>
          </cell>
          <cell r="S13">
            <v>1032</v>
          </cell>
          <cell r="T13" t="str">
            <v>電気代</v>
          </cell>
        </row>
        <row r="14">
          <cell r="O14">
            <v>108</v>
          </cell>
          <cell r="P14" t="str">
            <v>通信費</v>
          </cell>
          <cell r="S14">
            <v>1040</v>
          </cell>
          <cell r="T14" t="str">
            <v>家賃</v>
          </cell>
        </row>
        <row r="15">
          <cell r="O15">
            <v>109</v>
          </cell>
          <cell r="P15" t="str">
            <v>被服費</v>
          </cell>
          <cell r="S15">
            <v>1050</v>
          </cell>
          <cell r="T15" t="str">
            <v>学習塾月謝</v>
          </cell>
        </row>
        <row r="16">
          <cell r="O16">
            <v>110</v>
          </cell>
          <cell r="P16" t="str">
            <v>保険衛生費</v>
          </cell>
          <cell r="S16">
            <v>1060</v>
          </cell>
          <cell r="T16" t="str">
            <v>洗剤</v>
          </cell>
        </row>
        <row r="17">
          <cell r="O17">
            <v>111</v>
          </cell>
          <cell r="P17" t="str">
            <v>教養娯楽費</v>
          </cell>
          <cell r="S17">
            <v>1061</v>
          </cell>
          <cell r="T17" t="str">
            <v>ポリ袋</v>
          </cell>
        </row>
        <row r="18">
          <cell r="O18">
            <v>112</v>
          </cell>
          <cell r="P18" t="str">
            <v>自動車費</v>
          </cell>
          <cell r="S18">
            <v>1070</v>
          </cell>
          <cell r="T18" t="str">
            <v>定期代</v>
          </cell>
        </row>
        <row r="19">
          <cell r="O19">
            <v>113</v>
          </cell>
          <cell r="P19" t="str">
            <v>交際費</v>
          </cell>
          <cell r="S19">
            <v>1071</v>
          </cell>
          <cell r="T19" t="str">
            <v>タクシー代</v>
          </cell>
        </row>
        <row r="20">
          <cell r="O20">
            <v>114</v>
          </cell>
          <cell r="P20" t="str">
            <v>貯蓄・保険</v>
          </cell>
          <cell r="S20">
            <v>1080</v>
          </cell>
          <cell r="T20" t="str">
            <v>電話代</v>
          </cell>
        </row>
        <row r="21">
          <cell r="O21">
            <v>115</v>
          </cell>
          <cell r="P21" t="str">
            <v>税金</v>
          </cell>
          <cell r="S21">
            <v>1081</v>
          </cell>
          <cell r="T21" t="str">
            <v>切手代</v>
          </cell>
        </row>
        <row r="22">
          <cell r="O22">
            <v>116</v>
          </cell>
          <cell r="P22" t="str">
            <v>雑費</v>
          </cell>
          <cell r="S22">
            <v>1090</v>
          </cell>
          <cell r="T22" t="str">
            <v>洋服</v>
          </cell>
        </row>
        <row r="23">
          <cell r="O23">
            <v>117</v>
          </cell>
          <cell r="P23" t="str">
            <v>特別費</v>
          </cell>
          <cell r="S23">
            <v>1100</v>
          </cell>
          <cell r="T23" t="str">
            <v>薬代</v>
          </cell>
        </row>
        <row r="24">
          <cell r="O24">
            <v>118</v>
          </cell>
          <cell r="P24">
            <v>0</v>
          </cell>
          <cell r="S24">
            <v>1110</v>
          </cell>
          <cell r="T24" t="str">
            <v>新聞購読料</v>
          </cell>
        </row>
        <row r="25">
          <cell r="O25">
            <v>119</v>
          </cell>
          <cell r="P25">
            <v>0</v>
          </cell>
          <cell r="S25">
            <v>1111</v>
          </cell>
          <cell r="T25" t="str">
            <v>雑誌／書籍代</v>
          </cell>
        </row>
        <row r="26">
          <cell r="O26">
            <v>120</v>
          </cell>
          <cell r="P26">
            <v>0</v>
          </cell>
          <cell r="S26">
            <v>1112</v>
          </cell>
          <cell r="T26" t="str">
            <v>ビデオレンタル</v>
          </cell>
        </row>
        <row r="27">
          <cell r="O27">
            <v>121</v>
          </cell>
          <cell r="P27">
            <v>0</v>
          </cell>
          <cell r="S27">
            <v>1120</v>
          </cell>
          <cell r="T27" t="str">
            <v>ガソリン代</v>
          </cell>
        </row>
        <row r="28">
          <cell r="O28">
            <v>122</v>
          </cell>
          <cell r="P28">
            <v>0</v>
          </cell>
          <cell r="S28">
            <v>1121</v>
          </cell>
          <cell r="T28" t="str">
            <v>オイル代</v>
          </cell>
        </row>
        <row r="29">
          <cell r="O29">
            <v>123</v>
          </cell>
          <cell r="P29">
            <v>0</v>
          </cell>
          <cell r="S29">
            <v>1130</v>
          </cell>
          <cell r="T29" t="str">
            <v>喫茶店代</v>
          </cell>
        </row>
        <row r="30">
          <cell r="O30">
            <v>124</v>
          </cell>
          <cell r="P30">
            <v>0</v>
          </cell>
          <cell r="S30">
            <v>1140</v>
          </cell>
          <cell r="T30" t="str">
            <v>有価証券</v>
          </cell>
        </row>
        <row r="31">
          <cell r="O31">
            <v>125</v>
          </cell>
          <cell r="P31">
            <v>0</v>
          </cell>
          <cell r="S31">
            <v>1141</v>
          </cell>
          <cell r="T31" t="str">
            <v>定期預金</v>
          </cell>
        </row>
        <row r="32">
          <cell r="O32">
            <v>126</v>
          </cell>
          <cell r="P32">
            <v>0</v>
          </cell>
          <cell r="S32">
            <v>1142</v>
          </cell>
          <cell r="T32" t="str">
            <v>普通預金</v>
          </cell>
        </row>
        <row r="33">
          <cell r="O33">
            <v>127</v>
          </cell>
          <cell r="P33">
            <v>0</v>
          </cell>
          <cell r="S33">
            <v>1143</v>
          </cell>
          <cell r="T33" t="str">
            <v>生命保険</v>
          </cell>
        </row>
        <row r="34">
          <cell r="O34">
            <v>128</v>
          </cell>
          <cell r="P34">
            <v>0</v>
          </cell>
          <cell r="S34">
            <v>1150</v>
          </cell>
          <cell r="T34" t="str">
            <v>区民税</v>
          </cell>
        </row>
        <row r="35">
          <cell r="O35">
            <v>129</v>
          </cell>
          <cell r="P35">
            <v>0</v>
          </cell>
          <cell r="S35">
            <v>1151</v>
          </cell>
          <cell r="T35" t="str">
            <v>自動車税</v>
          </cell>
        </row>
        <row r="36">
          <cell r="O36">
            <v>130</v>
          </cell>
          <cell r="P36">
            <v>0</v>
          </cell>
          <cell r="S36">
            <v>1170</v>
          </cell>
          <cell r="T36" t="str">
            <v>祝金</v>
          </cell>
        </row>
        <row r="37">
          <cell r="O37">
            <v>131</v>
          </cell>
          <cell r="P37">
            <v>0</v>
          </cell>
          <cell r="S37">
            <v>0</v>
          </cell>
          <cell r="T37">
            <v>0</v>
          </cell>
        </row>
        <row r="38">
          <cell r="O38">
            <v>132</v>
          </cell>
          <cell r="P38">
            <v>0</v>
          </cell>
          <cell r="S38">
            <v>0</v>
          </cell>
          <cell r="T38">
            <v>0</v>
          </cell>
        </row>
        <row r="39">
          <cell r="O39">
            <v>133</v>
          </cell>
          <cell r="P39">
            <v>0</v>
          </cell>
          <cell r="S39">
            <v>0</v>
          </cell>
          <cell r="T39">
            <v>0</v>
          </cell>
        </row>
        <row r="40">
          <cell r="O40">
            <v>134</v>
          </cell>
          <cell r="P40">
            <v>0</v>
          </cell>
          <cell r="S40">
            <v>0</v>
          </cell>
          <cell r="T40">
            <v>0</v>
          </cell>
        </row>
        <row r="41">
          <cell r="O41">
            <v>135</v>
          </cell>
          <cell r="P41">
            <v>0</v>
          </cell>
          <cell r="S41">
            <v>0</v>
          </cell>
          <cell r="T41">
            <v>0</v>
          </cell>
        </row>
        <row r="42">
          <cell r="O42">
            <v>136</v>
          </cell>
          <cell r="P42">
            <v>0</v>
          </cell>
          <cell r="S42">
            <v>0</v>
          </cell>
          <cell r="T42">
            <v>0</v>
          </cell>
        </row>
        <row r="43">
          <cell r="O43">
            <v>137</v>
          </cell>
          <cell r="P43">
            <v>0</v>
          </cell>
          <cell r="S43">
            <v>0</v>
          </cell>
          <cell r="T43">
            <v>0</v>
          </cell>
        </row>
        <row r="44">
          <cell r="O44">
            <v>138</v>
          </cell>
          <cell r="P44">
            <v>0</v>
          </cell>
          <cell r="S44">
            <v>0</v>
          </cell>
          <cell r="T44">
            <v>0</v>
          </cell>
        </row>
        <row r="45">
          <cell r="O45">
            <v>139</v>
          </cell>
          <cell r="P45">
            <v>0</v>
          </cell>
          <cell r="S45">
            <v>0</v>
          </cell>
          <cell r="T45">
            <v>0</v>
          </cell>
        </row>
        <row r="46">
          <cell r="O46">
            <v>0</v>
          </cell>
          <cell r="P46">
            <v>0</v>
          </cell>
          <cell r="S46">
            <v>0</v>
          </cell>
          <cell r="T46">
            <v>0</v>
          </cell>
        </row>
        <row r="47">
          <cell r="O47">
            <v>0</v>
          </cell>
          <cell r="P47">
            <v>0</v>
          </cell>
          <cell r="S47">
            <v>0</v>
          </cell>
          <cell r="T47">
            <v>0</v>
          </cell>
        </row>
        <row r="48">
          <cell r="O48">
            <v>0</v>
          </cell>
          <cell r="P48">
            <v>0</v>
          </cell>
          <cell r="S48">
            <v>0</v>
          </cell>
          <cell r="T48">
            <v>0</v>
          </cell>
        </row>
        <row r="49">
          <cell r="O49">
            <v>0</v>
          </cell>
          <cell r="P49">
            <v>0</v>
          </cell>
          <cell r="S49">
            <v>0</v>
          </cell>
          <cell r="T49">
            <v>0</v>
          </cell>
        </row>
        <row r="50">
          <cell r="O50">
            <v>0</v>
          </cell>
          <cell r="P50">
            <v>0</v>
          </cell>
          <cell r="S50">
            <v>0</v>
          </cell>
          <cell r="T5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簿"/>
      <sheetName val="FAX送付"/>
      <sheetName val="現金帳"/>
      <sheetName val="御見積書"/>
      <sheetName val="社員台帳"/>
      <sheetName val="診断"/>
      <sheetName val="金種計算"/>
      <sheetName val="Module1"/>
    </sheetNames>
    <sheetDataSet>
      <sheetData sheetId="0">
        <row r="5">
          <cell r="O5" t="str">
            <v>科ｺｰﾄﾞ</v>
          </cell>
          <cell r="P5" t="str">
            <v>科目</v>
          </cell>
          <cell r="S5" t="str">
            <v>摘ｺｰﾄﾞ</v>
          </cell>
          <cell r="T5" t="str">
            <v>摘要</v>
          </cell>
        </row>
        <row r="6">
          <cell r="O6">
            <v>100</v>
          </cell>
          <cell r="P6" t="str">
            <v>収入</v>
          </cell>
          <cell r="S6">
            <v>1000</v>
          </cell>
          <cell r="T6" t="str">
            <v>給与</v>
          </cell>
        </row>
        <row r="7">
          <cell r="O7">
            <v>101</v>
          </cell>
          <cell r="P7" t="str">
            <v>食費</v>
          </cell>
          <cell r="S7">
            <v>1010</v>
          </cell>
          <cell r="T7" t="str">
            <v>お米</v>
          </cell>
        </row>
        <row r="8">
          <cell r="O8">
            <v>102</v>
          </cell>
          <cell r="P8" t="str">
            <v>外食費</v>
          </cell>
          <cell r="S8">
            <v>1011</v>
          </cell>
          <cell r="T8" t="str">
            <v>肉類</v>
          </cell>
        </row>
        <row r="9">
          <cell r="O9">
            <v>103</v>
          </cell>
          <cell r="P9" t="str">
            <v>光熱費</v>
          </cell>
          <cell r="S9">
            <v>1012</v>
          </cell>
          <cell r="T9" t="str">
            <v>野菜</v>
          </cell>
        </row>
        <row r="10">
          <cell r="O10">
            <v>104</v>
          </cell>
          <cell r="P10" t="str">
            <v>住居費</v>
          </cell>
          <cell r="S10">
            <v>1020</v>
          </cell>
          <cell r="T10" t="str">
            <v>外食</v>
          </cell>
        </row>
        <row r="11">
          <cell r="O11">
            <v>105</v>
          </cell>
          <cell r="P11" t="str">
            <v>教育費</v>
          </cell>
          <cell r="S11">
            <v>1030</v>
          </cell>
          <cell r="T11" t="str">
            <v>ガス代</v>
          </cell>
        </row>
        <row r="12">
          <cell r="O12">
            <v>106</v>
          </cell>
          <cell r="P12" t="str">
            <v>日用品費</v>
          </cell>
          <cell r="S12">
            <v>1031</v>
          </cell>
          <cell r="T12" t="str">
            <v>水道代</v>
          </cell>
        </row>
        <row r="13">
          <cell r="O13">
            <v>107</v>
          </cell>
          <cell r="P13" t="str">
            <v>交通費</v>
          </cell>
          <cell r="S13">
            <v>1032</v>
          </cell>
          <cell r="T13" t="str">
            <v>電気代</v>
          </cell>
        </row>
        <row r="14">
          <cell r="O14">
            <v>108</v>
          </cell>
          <cell r="P14" t="str">
            <v>通信費</v>
          </cell>
          <cell r="S14">
            <v>1040</v>
          </cell>
          <cell r="T14" t="str">
            <v>家賃</v>
          </cell>
        </row>
        <row r="15">
          <cell r="O15">
            <v>109</v>
          </cell>
          <cell r="P15" t="str">
            <v>被服費</v>
          </cell>
          <cell r="S15">
            <v>1050</v>
          </cell>
          <cell r="T15" t="str">
            <v>学習塾月謝</v>
          </cell>
        </row>
        <row r="16">
          <cell r="O16">
            <v>110</v>
          </cell>
          <cell r="P16" t="str">
            <v>保険衛生費</v>
          </cell>
          <cell r="S16">
            <v>1060</v>
          </cell>
          <cell r="T16" t="str">
            <v>洗剤</v>
          </cell>
        </row>
        <row r="17">
          <cell r="O17">
            <v>111</v>
          </cell>
          <cell r="P17" t="str">
            <v>教養娯楽費</v>
          </cell>
          <cell r="S17">
            <v>1061</v>
          </cell>
          <cell r="T17" t="str">
            <v>ポリ袋</v>
          </cell>
        </row>
        <row r="18">
          <cell r="O18">
            <v>112</v>
          </cell>
          <cell r="P18" t="str">
            <v>自動車費</v>
          </cell>
          <cell r="S18">
            <v>1070</v>
          </cell>
          <cell r="T18" t="str">
            <v>定期代</v>
          </cell>
        </row>
        <row r="19">
          <cell r="O19">
            <v>113</v>
          </cell>
          <cell r="P19" t="str">
            <v>交際費</v>
          </cell>
          <cell r="S19">
            <v>1071</v>
          </cell>
          <cell r="T19" t="str">
            <v>タクシー代</v>
          </cell>
        </row>
        <row r="20">
          <cell r="O20">
            <v>114</v>
          </cell>
          <cell r="P20" t="str">
            <v>貯蓄・保険</v>
          </cell>
          <cell r="S20">
            <v>1080</v>
          </cell>
          <cell r="T20" t="str">
            <v>電話代</v>
          </cell>
        </row>
        <row r="21">
          <cell r="O21">
            <v>115</v>
          </cell>
          <cell r="P21" t="str">
            <v>税金</v>
          </cell>
          <cell r="S21">
            <v>1081</v>
          </cell>
          <cell r="T21" t="str">
            <v>切手代</v>
          </cell>
        </row>
        <row r="22">
          <cell r="O22">
            <v>116</v>
          </cell>
          <cell r="P22" t="str">
            <v>雑費</v>
          </cell>
          <cell r="S22">
            <v>1090</v>
          </cell>
          <cell r="T22" t="str">
            <v>洋服</v>
          </cell>
        </row>
        <row r="23">
          <cell r="O23">
            <v>117</v>
          </cell>
          <cell r="P23" t="str">
            <v>特別費</v>
          </cell>
          <cell r="S23">
            <v>1100</v>
          </cell>
          <cell r="T23" t="str">
            <v>薬代</v>
          </cell>
        </row>
        <row r="24">
          <cell r="O24">
            <v>118</v>
          </cell>
          <cell r="P24">
            <v>0</v>
          </cell>
          <cell r="S24">
            <v>1110</v>
          </cell>
          <cell r="T24" t="str">
            <v>新聞購読料</v>
          </cell>
        </row>
        <row r="25">
          <cell r="O25">
            <v>119</v>
          </cell>
          <cell r="P25">
            <v>0</v>
          </cell>
          <cell r="S25">
            <v>1111</v>
          </cell>
          <cell r="T25" t="str">
            <v>雑誌／書籍代</v>
          </cell>
        </row>
        <row r="26">
          <cell r="O26">
            <v>120</v>
          </cell>
          <cell r="P26">
            <v>0</v>
          </cell>
          <cell r="S26">
            <v>1112</v>
          </cell>
          <cell r="T26" t="str">
            <v>ビデオレンタル</v>
          </cell>
        </row>
        <row r="27">
          <cell r="O27">
            <v>121</v>
          </cell>
          <cell r="P27">
            <v>0</v>
          </cell>
          <cell r="S27">
            <v>1120</v>
          </cell>
          <cell r="T27" t="str">
            <v>ガソリン代</v>
          </cell>
        </row>
        <row r="28">
          <cell r="O28">
            <v>122</v>
          </cell>
          <cell r="P28">
            <v>0</v>
          </cell>
          <cell r="S28">
            <v>1121</v>
          </cell>
          <cell r="T28" t="str">
            <v>オイル代</v>
          </cell>
        </row>
        <row r="29">
          <cell r="O29">
            <v>123</v>
          </cell>
          <cell r="P29">
            <v>0</v>
          </cell>
          <cell r="S29">
            <v>1130</v>
          </cell>
          <cell r="T29" t="str">
            <v>喫茶店代</v>
          </cell>
        </row>
        <row r="30">
          <cell r="O30">
            <v>124</v>
          </cell>
          <cell r="P30">
            <v>0</v>
          </cell>
          <cell r="S30">
            <v>1140</v>
          </cell>
          <cell r="T30" t="str">
            <v>有価証券</v>
          </cell>
        </row>
        <row r="31">
          <cell r="O31">
            <v>125</v>
          </cell>
          <cell r="P31">
            <v>0</v>
          </cell>
          <cell r="S31">
            <v>1141</v>
          </cell>
          <cell r="T31" t="str">
            <v>定期預金</v>
          </cell>
        </row>
        <row r="32">
          <cell r="O32">
            <v>126</v>
          </cell>
          <cell r="P32">
            <v>0</v>
          </cell>
          <cell r="S32">
            <v>1142</v>
          </cell>
          <cell r="T32" t="str">
            <v>普通預金</v>
          </cell>
        </row>
        <row r="33">
          <cell r="O33">
            <v>127</v>
          </cell>
          <cell r="P33">
            <v>0</v>
          </cell>
          <cell r="S33">
            <v>1143</v>
          </cell>
          <cell r="T33" t="str">
            <v>生命保険</v>
          </cell>
        </row>
        <row r="34">
          <cell r="O34">
            <v>128</v>
          </cell>
          <cell r="P34">
            <v>0</v>
          </cell>
          <cell r="S34">
            <v>1150</v>
          </cell>
          <cell r="T34" t="str">
            <v>区民税</v>
          </cell>
        </row>
        <row r="35">
          <cell r="O35">
            <v>129</v>
          </cell>
          <cell r="P35">
            <v>0</v>
          </cell>
          <cell r="S35">
            <v>1151</v>
          </cell>
          <cell r="T35" t="str">
            <v>自動車税</v>
          </cell>
        </row>
        <row r="36">
          <cell r="O36">
            <v>130</v>
          </cell>
          <cell r="P36">
            <v>0</v>
          </cell>
          <cell r="S36">
            <v>1170</v>
          </cell>
          <cell r="T36" t="str">
            <v>祝金</v>
          </cell>
        </row>
        <row r="37">
          <cell r="O37">
            <v>131</v>
          </cell>
          <cell r="P37">
            <v>0</v>
          </cell>
          <cell r="S37">
            <v>0</v>
          </cell>
          <cell r="T37">
            <v>0</v>
          </cell>
        </row>
        <row r="38">
          <cell r="O38">
            <v>132</v>
          </cell>
          <cell r="P38">
            <v>0</v>
          </cell>
          <cell r="S38">
            <v>0</v>
          </cell>
          <cell r="T38">
            <v>0</v>
          </cell>
        </row>
        <row r="39">
          <cell r="O39">
            <v>133</v>
          </cell>
          <cell r="P39">
            <v>0</v>
          </cell>
          <cell r="S39">
            <v>0</v>
          </cell>
          <cell r="T39">
            <v>0</v>
          </cell>
        </row>
        <row r="40">
          <cell r="O40">
            <v>134</v>
          </cell>
          <cell r="P40">
            <v>0</v>
          </cell>
          <cell r="S40">
            <v>0</v>
          </cell>
          <cell r="T40">
            <v>0</v>
          </cell>
        </row>
        <row r="41">
          <cell r="O41">
            <v>135</v>
          </cell>
          <cell r="P41">
            <v>0</v>
          </cell>
          <cell r="S41">
            <v>0</v>
          </cell>
          <cell r="T41">
            <v>0</v>
          </cell>
        </row>
        <row r="42">
          <cell r="O42">
            <v>136</v>
          </cell>
          <cell r="P42">
            <v>0</v>
          </cell>
          <cell r="S42">
            <v>0</v>
          </cell>
          <cell r="T42">
            <v>0</v>
          </cell>
        </row>
        <row r="43">
          <cell r="O43">
            <v>137</v>
          </cell>
          <cell r="P43">
            <v>0</v>
          </cell>
          <cell r="S43">
            <v>0</v>
          </cell>
          <cell r="T43">
            <v>0</v>
          </cell>
        </row>
        <row r="44">
          <cell r="O44">
            <v>138</v>
          </cell>
          <cell r="P44">
            <v>0</v>
          </cell>
          <cell r="S44">
            <v>0</v>
          </cell>
          <cell r="T44">
            <v>0</v>
          </cell>
        </row>
        <row r="45">
          <cell r="O45">
            <v>139</v>
          </cell>
          <cell r="P45">
            <v>0</v>
          </cell>
          <cell r="S45">
            <v>0</v>
          </cell>
          <cell r="T45">
            <v>0</v>
          </cell>
        </row>
        <row r="46">
          <cell r="O46">
            <v>0</v>
          </cell>
          <cell r="P46">
            <v>0</v>
          </cell>
          <cell r="S46">
            <v>0</v>
          </cell>
          <cell r="T46">
            <v>0</v>
          </cell>
        </row>
        <row r="47">
          <cell r="O47">
            <v>0</v>
          </cell>
          <cell r="P47">
            <v>0</v>
          </cell>
          <cell r="S47">
            <v>0</v>
          </cell>
          <cell r="T47">
            <v>0</v>
          </cell>
        </row>
        <row r="48">
          <cell r="O48">
            <v>0</v>
          </cell>
          <cell r="P48">
            <v>0</v>
          </cell>
          <cell r="S48">
            <v>0</v>
          </cell>
          <cell r="T48">
            <v>0</v>
          </cell>
        </row>
        <row r="49">
          <cell r="O49">
            <v>0</v>
          </cell>
          <cell r="P49">
            <v>0</v>
          </cell>
          <cell r="S49">
            <v>0</v>
          </cell>
          <cell r="T49">
            <v>0</v>
          </cell>
        </row>
        <row r="50">
          <cell r="O50">
            <v>0</v>
          </cell>
          <cell r="P50">
            <v>0</v>
          </cell>
          <cell r="S50">
            <v>0</v>
          </cell>
          <cell r="T5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簿"/>
      <sheetName val="FAX送付"/>
      <sheetName val="現金帳"/>
      <sheetName val="御見積書"/>
      <sheetName val="社員台帳"/>
      <sheetName val="診断"/>
      <sheetName val="金種計算"/>
      <sheetName val="Module1"/>
    </sheetNames>
    <sheetDataSet>
      <sheetData sheetId="0">
        <row r="5">
          <cell r="O5" t="str">
            <v>科ｺｰﾄﾞ</v>
          </cell>
          <cell r="P5" t="str">
            <v>科目</v>
          </cell>
          <cell r="S5" t="str">
            <v>摘ｺｰﾄﾞ</v>
          </cell>
          <cell r="T5" t="str">
            <v>摘要</v>
          </cell>
        </row>
        <row r="6">
          <cell r="O6">
            <v>100</v>
          </cell>
          <cell r="P6" t="str">
            <v>収入</v>
          </cell>
          <cell r="S6">
            <v>1000</v>
          </cell>
          <cell r="T6" t="str">
            <v>給与</v>
          </cell>
        </row>
        <row r="7">
          <cell r="O7">
            <v>101</v>
          </cell>
          <cell r="P7" t="str">
            <v>食費</v>
          </cell>
          <cell r="S7">
            <v>1010</v>
          </cell>
          <cell r="T7" t="str">
            <v>お米</v>
          </cell>
        </row>
        <row r="8">
          <cell r="O8">
            <v>102</v>
          </cell>
          <cell r="P8" t="str">
            <v>外食費</v>
          </cell>
          <cell r="S8">
            <v>1011</v>
          </cell>
          <cell r="T8" t="str">
            <v>肉類</v>
          </cell>
        </row>
        <row r="9">
          <cell r="O9">
            <v>103</v>
          </cell>
          <cell r="P9" t="str">
            <v>光熱費</v>
          </cell>
          <cell r="S9">
            <v>1012</v>
          </cell>
          <cell r="T9" t="str">
            <v>野菜</v>
          </cell>
        </row>
        <row r="10">
          <cell r="O10">
            <v>104</v>
          </cell>
          <cell r="P10" t="str">
            <v>住居費</v>
          </cell>
          <cell r="S10">
            <v>1020</v>
          </cell>
          <cell r="T10" t="str">
            <v>外食</v>
          </cell>
        </row>
        <row r="11">
          <cell r="O11">
            <v>105</v>
          </cell>
          <cell r="P11" t="str">
            <v>教育費</v>
          </cell>
          <cell r="S11">
            <v>1030</v>
          </cell>
          <cell r="T11" t="str">
            <v>ガス代</v>
          </cell>
        </row>
        <row r="12">
          <cell r="O12">
            <v>106</v>
          </cell>
          <cell r="P12" t="str">
            <v>日用品費</v>
          </cell>
          <cell r="S12">
            <v>1031</v>
          </cell>
          <cell r="T12" t="str">
            <v>水道代</v>
          </cell>
        </row>
        <row r="13">
          <cell r="O13">
            <v>107</v>
          </cell>
          <cell r="P13" t="str">
            <v>交通費</v>
          </cell>
          <cell r="S13">
            <v>1032</v>
          </cell>
          <cell r="T13" t="str">
            <v>電気代</v>
          </cell>
        </row>
        <row r="14">
          <cell r="O14">
            <v>108</v>
          </cell>
          <cell r="P14" t="str">
            <v>通信費</v>
          </cell>
          <cell r="S14">
            <v>1040</v>
          </cell>
          <cell r="T14" t="str">
            <v>家賃</v>
          </cell>
        </row>
        <row r="15">
          <cell r="O15">
            <v>109</v>
          </cell>
          <cell r="P15" t="str">
            <v>被服費</v>
          </cell>
          <cell r="S15">
            <v>1050</v>
          </cell>
          <cell r="T15" t="str">
            <v>学習塾月謝</v>
          </cell>
        </row>
        <row r="16">
          <cell r="O16">
            <v>110</v>
          </cell>
          <cell r="P16" t="str">
            <v>保険衛生費</v>
          </cell>
          <cell r="S16">
            <v>1060</v>
          </cell>
          <cell r="T16" t="str">
            <v>洗剤</v>
          </cell>
        </row>
        <row r="17">
          <cell r="O17">
            <v>111</v>
          </cell>
          <cell r="P17" t="str">
            <v>教養娯楽費</v>
          </cell>
          <cell r="S17">
            <v>1061</v>
          </cell>
          <cell r="T17" t="str">
            <v>ポリ袋</v>
          </cell>
        </row>
        <row r="18">
          <cell r="O18">
            <v>112</v>
          </cell>
          <cell r="P18" t="str">
            <v>自動車費</v>
          </cell>
          <cell r="S18">
            <v>1070</v>
          </cell>
          <cell r="T18" t="str">
            <v>定期代</v>
          </cell>
        </row>
        <row r="19">
          <cell r="O19">
            <v>113</v>
          </cell>
          <cell r="P19" t="str">
            <v>交際費</v>
          </cell>
          <cell r="S19">
            <v>1071</v>
          </cell>
          <cell r="T19" t="str">
            <v>タクシー代</v>
          </cell>
        </row>
        <row r="20">
          <cell r="O20">
            <v>114</v>
          </cell>
          <cell r="P20" t="str">
            <v>貯蓄・保険</v>
          </cell>
          <cell r="S20">
            <v>1080</v>
          </cell>
          <cell r="T20" t="str">
            <v>電話代</v>
          </cell>
        </row>
        <row r="21">
          <cell r="O21">
            <v>115</v>
          </cell>
          <cell r="P21" t="str">
            <v>税金</v>
          </cell>
          <cell r="S21">
            <v>1081</v>
          </cell>
          <cell r="T21" t="str">
            <v>切手代</v>
          </cell>
        </row>
        <row r="22">
          <cell r="O22">
            <v>116</v>
          </cell>
          <cell r="P22" t="str">
            <v>雑費</v>
          </cell>
          <cell r="S22">
            <v>1090</v>
          </cell>
          <cell r="T22" t="str">
            <v>洋服</v>
          </cell>
        </row>
        <row r="23">
          <cell r="O23">
            <v>117</v>
          </cell>
          <cell r="P23" t="str">
            <v>特別費</v>
          </cell>
          <cell r="S23">
            <v>1100</v>
          </cell>
          <cell r="T23" t="str">
            <v>薬代</v>
          </cell>
        </row>
        <row r="24">
          <cell r="O24">
            <v>118</v>
          </cell>
          <cell r="P24">
            <v>0</v>
          </cell>
          <cell r="S24">
            <v>1110</v>
          </cell>
          <cell r="T24" t="str">
            <v>新聞購読料</v>
          </cell>
        </row>
        <row r="25">
          <cell r="O25">
            <v>119</v>
          </cell>
          <cell r="P25">
            <v>0</v>
          </cell>
          <cell r="S25">
            <v>1111</v>
          </cell>
          <cell r="T25" t="str">
            <v>雑誌／書籍代</v>
          </cell>
        </row>
        <row r="26">
          <cell r="O26">
            <v>120</v>
          </cell>
          <cell r="P26">
            <v>0</v>
          </cell>
          <cell r="S26">
            <v>1112</v>
          </cell>
          <cell r="T26" t="str">
            <v>ビデオレンタル</v>
          </cell>
        </row>
        <row r="27">
          <cell r="O27">
            <v>121</v>
          </cell>
          <cell r="P27">
            <v>0</v>
          </cell>
          <cell r="S27">
            <v>1120</v>
          </cell>
          <cell r="T27" t="str">
            <v>ガソリン代</v>
          </cell>
        </row>
        <row r="28">
          <cell r="O28">
            <v>122</v>
          </cell>
          <cell r="P28">
            <v>0</v>
          </cell>
          <cell r="S28">
            <v>1121</v>
          </cell>
          <cell r="T28" t="str">
            <v>オイル代</v>
          </cell>
        </row>
        <row r="29">
          <cell r="O29">
            <v>123</v>
          </cell>
          <cell r="P29">
            <v>0</v>
          </cell>
          <cell r="S29">
            <v>1130</v>
          </cell>
          <cell r="T29" t="str">
            <v>喫茶店代</v>
          </cell>
        </row>
        <row r="30">
          <cell r="O30">
            <v>124</v>
          </cell>
          <cell r="P30">
            <v>0</v>
          </cell>
          <cell r="S30">
            <v>1140</v>
          </cell>
          <cell r="T30" t="str">
            <v>有価証券</v>
          </cell>
        </row>
        <row r="31">
          <cell r="O31">
            <v>125</v>
          </cell>
          <cell r="P31">
            <v>0</v>
          </cell>
          <cell r="S31">
            <v>1141</v>
          </cell>
          <cell r="T31" t="str">
            <v>定期預金</v>
          </cell>
        </row>
        <row r="32">
          <cell r="O32">
            <v>126</v>
          </cell>
          <cell r="P32">
            <v>0</v>
          </cell>
          <cell r="S32">
            <v>1142</v>
          </cell>
          <cell r="T32" t="str">
            <v>普通預金</v>
          </cell>
        </row>
        <row r="33">
          <cell r="O33">
            <v>127</v>
          </cell>
          <cell r="P33">
            <v>0</v>
          </cell>
          <cell r="S33">
            <v>1143</v>
          </cell>
          <cell r="T33" t="str">
            <v>生命保険</v>
          </cell>
        </row>
        <row r="34">
          <cell r="O34">
            <v>128</v>
          </cell>
          <cell r="P34">
            <v>0</v>
          </cell>
          <cell r="S34">
            <v>1150</v>
          </cell>
          <cell r="T34" t="str">
            <v>区民税</v>
          </cell>
        </row>
        <row r="35">
          <cell r="O35">
            <v>129</v>
          </cell>
          <cell r="P35">
            <v>0</v>
          </cell>
          <cell r="S35">
            <v>1151</v>
          </cell>
          <cell r="T35" t="str">
            <v>自動車税</v>
          </cell>
        </row>
        <row r="36">
          <cell r="O36">
            <v>130</v>
          </cell>
          <cell r="P36">
            <v>0</v>
          </cell>
          <cell r="S36">
            <v>1170</v>
          </cell>
          <cell r="T36" t="str">
            <v>祝金</v>
          </cell>
        </row>
        <row r="37">
          <cell r="O37">
            <v>131</v>
          </cell>
          <cell r="P37">
            <v>0</v>
          </cell>
          <cell r="S37">
            <v>0</v>
          </cell>
          <cell r="T37">
            <v>0</v>
          </cell>
        </row>
        <row r="38">
          <cell r="O38">
            <v>132</v>
          </cell>
          <cell r="P38">
            <v>0</v>
          </cell>
          <cell r="S38">
            <v>0</v>
          </cell>
          <cell r="T38">
            <v>0</v>
          </cell>
        </row>
        <row r="39">
          <cell r="O39">
            <v>133</v>
          </cell>
          <cell r="P39">
            <v>0</v>
          </cell>
          <cell r="S39">
            <v>0</v>
          </cell>
          <cell r="T39">
            <v>0</v>
          </cell>
        </row>
        <row r="40">
          <cell r="O40">
            <v>134</v>
          </cell>
          <cell r="P40">
            <v>0</v>
          </cell>
          <cell r="S40">
            <v>0</v>
          </cell>
          <cell r="T40">
            <v>0</v>
          </cell>
        </row>
        <row r="41">
          <cell r="O41">
            <v>135</v>
          </cell>
          <cell r="P41">
            <v>0</v>
          </cell>
          <cell r="S41">
            <v>0</v>
          </cell>
          <cell r="T41">
            <v>0</v>
          </cell>
        </row>
        <row r="42">
          <cell r="O42">
            <v>136</v>
          </cell>
          <cell r="P42">
            <v>0</v>
          </cell>
          <cell r="S42">
            <v>0</v>
          </cell>
          <cell r="T42">
            <v>0</v>
          </cell>
        </row>
        <row r="43">
          <cell r="O43">
            <v>137</v>
          </cell>
          <cell r="P43">
            <v>0</v>
          </cell>
          <cell r="S43">
            <v>0</v>
          </cell>
          <cell r="T43">
            <v>0</v>
          </cell>
        </row>
        <row r="44">
          <cell r="O44">
            <v>138</v>
          </cell>
          <cell r="P44">
            <v>0</v>
          </cell>
          <cell r="S44">
            <v>0</v>
          </cell>
          <cell r="T44">
            <v>0</v>
          </cell>
        </row>
        <row r="45">
          <cell r="O45">
            <v>139</v>
          </cell>
          <cell r="P45">
            <v>0</v>
          </cell>
          <cell r="S45">
            <v>0</v>
          </cell>
          <cell r="T45">
            <v>0</v>
          </cell>
        </row>
        <row r="46">
          <cell r="O46">
            <v>0</v>
          </cell>
          <cell r="P46">
            <v>0</v>
          </cell>
          <cell r="S46">
            <v>0</v>
          </cell>
          <cell r="T46">
            <v>0</v>
          </cell>
        </row>
        <row r="47">
          <cell r="O47">
            <v>0</v>
          </cell>
          <cell r="P47">
            <v>0</v>
          </cell>
          <cell r="S47">
            <v>0</v>
          </cell>
          <cell r="T47">
            <v>0</v>
          </cell>
        </row>
        <row r="48">
          <cell r="O48">
            <v>0</v>
          </cell>
          <cell r="P48">
            <v>0</v>
          </cell>
          <cell r="S48">
            <v>0</v>
          </cell>
          <cell r="T48">
            <v>0</v>
          </cell>
        </row>
        <row r="49">
          <cell r="O49">
            <v>0</v>
          </cell>
          <cell r="P49">
            <v>0</v>
          </cell>
          <cell r="S49">
            <v>0</v>
          </cell>
          <cell r="T49">
            <v>0</v>
          </cell>
        </row>
        <row r="50">
          <cell r="O50">
            <v>0</v>
          </cell>
          <cell r="P50">
            <v>0</v>
          </cell>
          <cell r="S50">
            <v>0</v>
          </cell>
          <cell r="T5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16"/>
  <sheetViews>
    <sheetView tabSelected="1" workbookViewId="0">
      <selection activeCell="D5" sqref="D5:H8"/>
    </sheetView>
  </sheetViews>
  <sheetFormatPr defaultColWidth="8.75" defaultRowHeight="16.2" x14ac:dyDescent="0.2"/>
  <cols>
    <col min="1" max="1" width="7.25" style="117" customWidth="1"/>
    <col min="2" max="2" width="2.75" style="116" customWidth="1"/>
    <col min="3" max="16384" width="8.75" style="117"/>
  </cols>
  <sheetData>
    <row r="5" spans="4:8" x14ac:dyDescent="0.2">
      <c r="D5" s="120" t="s">
        <v>284</v>
      </c>
      <c r="E5" s="121"/>
      <c r="F5" s="121"/>
      <c r="G5" s="121"/>
      <c r="H5" s="121"/>
    </row>
    <row r="6" spans="4:8" x14ac:dyDescent="0.2">
      <c r="D6" s="121"/>
      <c r="E6" s="121"/>
      <c r="F6" s="121"/>
      <c r="G6" s="121"/>
      <c r="H6" s="121"/>
    </row>
    <row r="7" spans="4:8" x14ac:dyDescent="0.2">
      <c r="D7" s="121"/>
      <c r="E7" s="121"/>
      <c r="F7" s="121"/>
      <c r="G7" s="121"/>
      <c r="H7" s="121"/>
    </row>
    <row r="8" spans="4:8" x14ac:dyDescent="0.2">
      <c r="D8" s="121"/>
      <c r="E8" s="121"/>
      <c r="F8" s="121"/>
      <c r="G8" s="121"/>
      <c r="H8" s="121"/>
    </row>
    <row r="9" spans="4:8" x14ac:dyDescent="0.2">
      <c r="D9" s="124"/>
      <c r="E9" s="124"/>
      <c r="F9" s="124"/>
      <c r="G9" s="124"/>
      <c r="H9" s="124"/>
    </row>
    <row r="10" spans="4:8" x14ac:dyDescent="0.2">
      <c r="D10" s="124"/>
      <c r="E10" s="124"/>
      <c r="F10" s="124"/>
      <c r="G10" s="124"/>
      <c r="H10" s="124"/>
    </row>
    <row r="12" spans="4:8" x14ac:dyDescent="0.2">
      <c r="F12" s="117" t="s">
        <v>253</v>
      </c>
      <c r="G12" s="122"/>
      <c r="H12" s="123"/>
    </row>
    <row r="13" spans="4:8" x14ac:dyDescent="0.2">
      <c r="F13" s="1" t="s">
        <v>156</v>
      </c>
      <c r="G13" s="122"/>
      <c r="H13" s="123"/>
    </row>
    <row r="16" spans="4:8" s="116" customFormat="1" x14ac:dyDescent="0.2"/>
  </sheetData>
  <mergeCells count="4">
    <mergeCell ref="D5:H8"/>
    <mergeCell ref="G13:H13"/>
    <mergeCell ref="D9:H10"/>
    <mergeCell ref="G12:H1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9"/>
  <sheetViews>
    <sheetView workbookViewId="0">
      <selection activeCell="F4" sqref="F4"/>
    </sheetView>
  </sheetViews>
  <sheetFormatPr defaultColWidth="8.75" defaultRowHeight="16.2" x14ac:dyDescent="0.2"/>
  <cols>
    <col min="1" max="1" width="4.08203125" style="2" customWidth="1"/>
    <col min="2" max="2" width="12.9140625" style="2" customWidth="1"/>
    <col min="3" max="4" width="12.25" style="2" customWidth="1"/>
    <col min="5" max="5" width="14.25" style="2" customWidth="1"/>
    <col min="6" max="7" width="12.25" style="2" customWidth="1"/>
    <col min="8" max="16384" width="8.75" style="2"/>
  </cols>
  <sheetData>
    <row r="1" spans="2:8" x14ac:dyDescent="0.2">
      <c r="G1" s="2" t="str">
        <f>IF(TOP!G13="","TOPシートに名前を記入してください",TOP!G13)</f>
        <v>TOPシートに名前を記入してください</v>
      </c>
    </row>
    <row r="2" spans="2:8" x14ac:dyDescent="0.2">
      <c r="B2" s="2" t="s">
        <v>40</v>
      </c>
      <c r="C2" s="24"/>
    </row>
    <row r="3" spans="2:8" x14ac:dyDescent="0.2">
      <c r="G3" s="3" t="s">
        <v>41</v>
      </c>
      <c r="H3" s="3"/>
    </row>
    <row r="4" spans="2:8" x14ac:dyDescent="0.2">
      <c r="B4" s="4" t="s">
        <v>254</v>
      </c>
      <c r="F4" s="8"/>
      <c r="G4" s="24">
        <v>100</v>
      </c>
      <c r="H4" s="3" t="str">
        <f>IF(F4="","",IF(F4=G4,"○","×"))</f>
        <v/>
      </c>
    </row>
    <row r="5" spans="2:8" x14ac:dyDescent="0.2">
      <c r="B5" s="2" t="s">
        <v>181</v>
      </c>
      <c r="F5" s="25"/>
      <c r="G5" s="26" t="s">
        <v>182</v>
      </c>
      <c r="H5" s="3" t="str">
        <f>IF(F5="","",IF(F5=G5,"○","×"))</f>
        <v/>
      </c>
    </row>
    <row r="6" spans="2:8" x14ac:dyDescent="0.2">
      <c r="C6" s="2" t="s">
        <v>255</v>
      </c>
    </row>
    <row r="8" spans="2:8" x14ac:dyDescent="0.2">
      <c r="B8" s="2" t="s">
        <v>183</v>
      </c>
      <c r="F8" s="8"/>
      <c r="G8" s="24">
        <v>1</v>
      </c>
      <c r="H8" s="3" t="str">
        <f t="shared" ref="H8:H14" si="0">IF(F8="","",IF(F8=G8,"○","×"))</f>
        <v/>
      </c>
    </row>
    <row r="9" spans="2:8" x14ac:dyDescent="0.2">
      <c r="B9" s="2" t="s">
        <v>184</v>
      </c>
      <c r="F9" s="23"/>
      <c r="G9" s="24">
        <v>2</v>
      </c>
      <c r="H9" s="3" t="str">
        <f t="shared" si="0"/>
        <v/>
      </c>
    </row>
    <row r="10" spans="2:8" x14ac:dyDescent="0.2">
      <c r="B10" s="2" t="s">
        <v>185</v>
      </c>
      <c r="F10" s="23"/>
      <c r="G10" s="24">
        <v>3</v>
      </c>
      <c r="H10" s="3" t="str">
        <f t="shared" si="0"/>
        <v/>
      </c>
    </row>
    <row r="11" spans="2:8" x14ac:dyDescent="0.2">
      <c r="F11" s="23"/>
      <c r="G11" s="24">
        <v>4</v>
      </c>
      <c r="H11" s="3" t="str">
        <f t="shared" si="0"/>
        <v/>
      </c>
    </row>
    <row r="12" spans="2:8" x14ac:dyDescent="0.2">
      <c r="B12" s="2" t="s">
        <v>256</v>
      </c>
      <c r="F12" s="23"/>
      <c r="G12" s="24">
        <v>5</v>
      </c>
      <c r="H12" s="3" t="str">
        <f t="shared" si="0"/>
        <v/>
      </c>
    </row>
    <row r="13" spans="2:8" x14ac:dyDescent="0.2">
      <c r="F13" s="23"/>
      <c r="G13" s="24">
        <v>6</v>
      </c>
      <c r="H13" s="3" t="str">
        <f t="shared" si="0"/>
        <v/>
      </c>
    </row>
    <row r="14" spans="2:8" x14ac:dyDescent="0.2">
      <c r="F14" s="23"/>
      <c r="G14" s="24">
        <v>7</v>
      </c>
      <c r="H14" s="3" t="str">
        <f t="shared" si="0"/>
        <v/>
      </c>
    </row>
    <row r="16" spans="2:8" x14ac:dyDescent="0.2">
      <c r="B16" s="2" t="s">
        <v>186</v>
      </c>
    </row>
    <row r="17" spans="2:8" x14ac:dyDescent="0.2">
      <c r="B17" s="2" t="s">
        <v>257</v>
      </c>
    </row>
    <row r="18" spans="2:8" x14ac:dyDescent="0.2">
      <c r="B18" s="16"/>
      <c r="C18" s="16"/>
      <c r="D18" s="16"/>
      <c r="E18" s="16"/>
      <c r="F18" s="16"/>
      <c r="G18" s="8"/>
    </row>
    <row r="19" spans="2:8" x14ac:dyDescent="0.2">
      <c r="B19" s="27">
        <v>1</v>
      </c>
      <c r="C19" s="27">
        <v>2</v>
      </c>
      <c r="D19" s="27">
        <v>3</v>
      </c>
      <c r="E19" s="27">
        <v>4</v>
      </c>
      <c r="F19" s="27">
        <v>5</v>
      </c>
      <c r="G19" s="27">
        <v>6</v>
      </c>
    </row>
    <row r="20" spans="2:8" x14ac:dyDescent="0.2">
      <c r="B20" s="3" t="str">
        <f t="shared" ref="B20:G20" si="1">IF(B18="","",IF(B18=B19,"○","×"))</f>
        <v/>
      </c>
      <c r="C20" s="3" t="str">
        <f t="shared" si="1"/>
        <v/>
      </c>
      <c r="D20" s="3" t="str">
        <f t="shared" si="1"/>
        <v/>
      </c>
      <c r="E20" s="3" t="str">
        <f t="shared" si="1"/>
        <v/>
      </c>
      <c r="F20" s="3" t="str">
        <f t="shared" si="1"/>
        <v/>
      </c>
      <c r="G20" s="3" t="str">
        <f t="shared" si="1"/>
        <v/>
      </c>
    </row>
    <row r="21" spans="2:8" x14ac:dyDescent="0.2">
      <c r="B21" s="2" t="s">
        <v>249</v>
      </c>
    </row>
    <row r="22" spans="2:8" x14ac:dyDescent="0.2">
      <c r="B22" s="16"/>
      <c r="C22" s="16"/>
      <c r="D22" s="16"/>
      <c r="E22" s="16"/>
      <c r="F22" s="16"/>
      <c r="G22" s="8"/>
    </row>
    <row r="23" spans="2:8" x14ac:dyDescent="0.2">
      <c r="B23" s="16"/>
      <c r="C23" s="16"/>
      <c r="D23" s="16"/>
      <c r="E23" s="16"/>
      <c r="F23" s="16"/>
      <c r="G23" s="8"/>
    </row>
    <row r="24" spans="2:8" x14ac:dyDescent="0.2">
      <c r="B24" s="24">
        <v>1</v>
      </c>
      <c r="C24" s="24">
        <v>3</v>
      </c>
      <c r="D24" s="24">
        <v>5</v>
      </c>
      <c r="E24" s="24">
        <v>7</v>
      </c>
      <c r="F24" s="24">
        <v>9</v>
      </c>
      <c r="G24" s="24">
        <v>11</v>
      </c>
    </row>
    <row r="25" spans="2:8" x14ac:dyDescent="0.2">
      <c r="B25" s="24">
        <v>2</v>
      </c>
      <c r="C25" s="24">
        <v>4</v>
      </c>
      <c r="D25" s="24">
        <v>6</v>
      </c>
      <c r="E25" s="24">
        <v>8</v>
      </c>
      <c r="F25" s="24">
        <v>10</v>
      </c>
      <c r="G25" s="24">
        <v>12</v>
      </c>
    </row>
    <row r="26" spans="2:8" x14ac:dyDescent="0.2">
      <c r="B26" s="3" t="str">
        <f t="shared" ref="B26:G27" si="2">IF(B22="","",IF(B22=B24,"○","×"))</f>
        <v/>
      </c>
      <c r="C26" s="3" t="str">
        <f t="shared" si="2"/>
        <v/>
      </c>
      <c r="D26" s="3" t="str">
        <f t="shared" si="2"/>
        <v/>
      </c>
      <c r="E26" s="3" t="str">
        <f t="shared" si="2"/>
        <v/>
      </c>
      <c r="F26" s="3" t="str">
        <f t="shared" si="2"/>
        <v/>
      </c>
      <c r="G26" s="3" t="str">
        <f t="shared" si="2"/>
        <v/>
      </c>
    </row>
    <row r="27" spans="2:8" x14ac:dyDescent="0.2">
      <c r="B27" s="3" t="str">
        <f t="shared" si="2"/>
        <v/>
      </c>
      <c r="C27" s="3" t="str">
        <f t="shared" si="2"/>
        <v/>
      </c>
      <c r="D27" s="3" t="str">
        <f t="shared" si="2"/>
        <v/>
      </c>
      <c r="E27" s="3" t="str">
        <f t="shared" si="2"/>
        <v/>
      </c>
      <c r="F27" s="3" t="str">
        <f t="shared" si="2"/>
        <v/>
      </c>
      <c r="G27" s="3" t="str">
        <f t="shared" si="2"/>
        <v/>
      </c>
    </row>
    <row r="28" spans="2:8" x14ac:dyDescent="0.2">
      <c r="B28" s="4" t="s">
        <v>248</v>
      </c>
      <c r="F28" s="8"/>
      <c r="G28" s="24">
        <v>150</v>
      </c>
      <c r="H28" s="3" t="str">
        <f>IF(F28="","",IF(F28=G28,"○","×"))</f>
        <v/>
      </c>
    </row>
    <row r="29" spans="2:8" x14ac:dyDescent="0.2">
      <c r="B29" s="2" t="s">
        <v>187</v>
      </c>
    </row>
  </sheetData>
  <phoneticPr fontId="6"/>
  <pageMargins left="0.75" right="0.75" top="1" bottom="1" header="0.51200000000000001" footer="0.51200000000000001"/>
  <pageSetup paperSize="9" scale="84" orientation="portrait" horizontalDpi="300" verticalDpi="300" r:id="rId1"/>
  <headerFooter alignWithMargins="0">
    <oddHeader>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workbookViewId="0">
      <selection activeCell="D6" sqref="D6:E6"/>
    </sheetView>
  </sheetViews>
  <sheetFormatPr defaultColWidth="8.75" defaultRowHeight="16.2" x14ac:dyDescent="0.2"/>
  <cols>
    <col min="1" max="1" width="4.08203125" style="2" customWidth="1"/>
    <col min="2" max="2" width="12.9140625" style="2" customWidth="1"/>
    <col min="3" max="7" width="12.25" style="2" customWidth="1"/>
    <col min="8" max="16384" width="8.75" style="2"/>
  </cols>
  <sheetData>
    <row r="1" spans="1:8" x14ac:dyDescent="0.2">
      <c r="F1" s="7"/>
      <c r="H1" s="2" t="str">
        <f>IF(TOP!G13="","TOPシートに名前を記入してください",TOP!G13)</f>
        <v>TOPシートに名前を記入してください</v>
      </c>
    </row>
    <row r="2" spans="1:8" x14ac:dyDescent="0.2">
      <c r="B2" s="2" t="s">
        <v>27</v>
      </c>
      <c r="D2" s="115" t="s">
        <v>258</v>
      </c>
      <c r="E2" s="11" t="s">
        <v>157</v>
      </c>
    </row>
    <row r="3" spans="1:8" x14ac:dyDescent="0.2">
      <c r="D3" s="10"/>
    </row>
    <row r="4" spans="1:8" x14ac:dyDescent="0.2">
      <c r="A4" s="2" t="s">
        <v>158</v>
      </c>
      <c r="C4" s="2" t="s">
        <v>28</v>
      </c>
    </row>
    <row r="5" spans="1:8" x14ac:dyDescent="0.2">
      <c r="B5" s="9" t="s">
        <v>159</v>
      </c>
      <c r="F5" s="3"/>
    </row>
    <row r="6" spans="1:8" x14ac:dyDescent="0.2">
      <c r="A6" s="10"/>
      <c r="B6" s="12" t="s">
        <v>29</v>
      </c>
      <c r="C6" s="13"/>
      <c r="D6" s="125" t="s">
        <v>160</v>
      </c>
      <c r="E6" s="126"/>
      <c r="F6" s="3" t="str">
        <f>IF(D6="","",IF(D6=B6,"○","×"))</f>
        <v>×</v>
      </c>
    </row>
    <row r="7" spans="1:8" x14ac:dyDescent="0.2">
      <c r="A7" s="10"/>
      <c r="B7" s="9" t="s">
        <v>161</v>
      </c>
      <c r="D7" s="14"/>
      <c r="E7" s="15"/>
      <c r="F7" s="7"/>
    </row>
    <row r="8" spans="1:8" x14ac:dyDescent="0.2">
      <c r="A8" s="10"/>
      <c r="B8" s="12" t="s">
        <v>30</v>
      </c>
      <c r="C8" s="13"/>
      <c r="D8" s="125" t="s">
        <v>162</v>
      </c>
      <c r="E8" s="126"/>
      <c r="F8" s="3" t="str">
        <f>IF(D8="","",IF(D8=B8,"○","×"))</f>
        <v>×</v>
      </c>
    </row>
    <row r="9" spans="1:8" x14ac:dyDescent="0.2">
      <c r="A9" s="10"/>
      <c r="B9" s="9" t="s">
        <v>163</v>
      </c>
      <c r="D9" s="14"/>
      <c r="E9" s="15"/>
      <c r="F9" s="7"/>
    </row>
    <row r="10" spans="1:8" x14ac:dyDescent="0.2">
      <c r="A10" s="10"/>
      <c r="B10" s="12" t="s">
        <v>31</v>
      </c>
      <c r="C10" s="13"/>
      <c r="D10" s="125" t="s">
        <v>164</v>
      </c>
      <c r="E10" s="126"/>
      <c r="F10" s="3" t="str">
        <f>IF(D10="","",IF(D10=B10,"○","×"))</f>
        <v>×</v>
      </c>
    </row>
    <row r="11" spans="1:8" x14ac:dyDescent="0.2">
      <c r="A11" s="10"/>
      <c r="B11" s="9" t="s">
        <v>165</v>
      </c>
      <c r="D11" s="14"/>
      <c r="E11" s="15"/>
      <c r="F11" s="7"/>
    </row>
    <row r="12" spans="1:8" x14ac:dyDescent="0.2">
      <c r="A12" s="10"/>
      <c r="B12" s="12" t="s">
        <v>32</v>
      </c>
      <c r="C12" s="13"/>
      <c r="D12" s="125" t="s">
        <v>166</v>
      </c>
      <c r="E12" s="126"/>
      <c r="F12" s="3" t="str">
        <f>IF(D12="","",IF(D12=B12,"○","×"))</f>
        <v>×</v>
      </c>
    </row>
    <row r="13" spans="1:8" x14ac:dyDescent="0.2">
      <c r="A13" s="10"/>
      <c r="B13" s="9" t="s">
        <v>167</v>
      </c>
      <c r="E13" s="15"/>
      <c r="F13" s="7"/>
    </row>
    <row r="14" spans="1:8" x14ac:dyDescent="0.2">
      <c r="A14" s="10"/>
      <c r="B14" s="12" t="s">
        <v>33</v>
      </c>
      <c r="C14" s="13"/>
      <c r="D14" s="125" t="s">
        <v>168</v>
      </c>
      <c r="E14" s="126"/>
      <c r="F14" s="3" t="str">
        <f>IF(D14="","",IF(D14=B14,"○","×"))</f>
        <v>×</v>
      </c>
    </row>
    <row r="15" spans="1:8" x14ac:dyDescent="0.2">
      <c r="A15" s="10"/>
      <c r="B15" s="9" t="s">
        <v>169</v>
      </c>
      <c r="E15" s="15"/>
      <c r="F15" s="7"/>
    </row>
    <row r="16" spans="1:8" x14ac:dyDescent="0.2">
      <c r="A16" s="10"/>
      <c r="B16" s="12" t="s">
        <v>34</v>
      </c>
      <c r="C16" s="13"/>
      <c r="D16" s="125" t="s">
        <v>170</v>
      </c>
      <c r="E16" s="126"/>
      <c r="F16" s="3" t="str">
        <f>IF(D16="","",IF(D16=B16,"○","×"))</f>
        <v>×</v>
      </c>
    </row>
    <row r="17" spans="1:6" x14ac:dyDescent="0.2">
      <c r="A17" s="10"/>
      <c r="B17" s="9"/>
      <c r="E17" s="15"/>
      <c r="F17" s="7"/>
    </row>
    <row r="18" spans="1:6" x14ac:dyDescent="0.2">
      <c r="A18" s="10"/>
      <c r="B18" s="12" t="s">
        <v>35</v>
      </c>
      <c r="C18" s="13"/>
      <c r="D18" s="125" t="s">
        <v>171</v>
      </c>
      <c r="E18" s="126"/>
      <c r="F18" s="3" t="str">
        <f>IF(D18="","",IF(D18=B18,"○","×"))</f>
        <v>×</v>
      </c>
    </row>
    <row r="19" spans="1:6" x14ac:dyDescent="0.2">
      <c r="A19" s="10"/>
      <c r="B19" s="9" t="s">
        <v>172</v>
      </c>
      <c r="E19" s="15"/>
      <c r="F19" s="7"/>
    </row>
    <row r="20" spans="1:6" x14ac:dyDescent="0.2">
      <c r="A20" s="10"/>
      <c r="B20" s="12" t="s">
        <v>36</v>
      </c>
      <c r="C20" s="13"/>
      <c r="D20" s="125" t="s">
        <v>173</v>
      </c>
      <c r="E20" s="126"/>
      <c r="F20" s="3" t="str">
        <f>IF(D20="","",IF(D20=B20,"○","×"))</f>
        <v>×</v>
      </c>
    </row>
  </sheetData>
  <mergeCells count="8">
    <mergeCell ref="D18:E18"/>
    <mergeCell ref="D20:E20"/>
    <mergeCell ref="D6:E6"/>
    <mergeCell ref="D8:E8"/>
    <mergeCell ref="D10:E10"/>
    <mergeCell ref="D12:E12"/>
    <mergeCell ref="D14:E14"/>
    <mergeCell ref="D16:E16"/>
  </mergeCells>
  <phoneticPr fontId="6"/>
  <pageMargins left="0.75" right="0.75" top="1" bottom="1" header="0.51200000000000001" footer="0.51200000000000001"/>
  <pageSetup paperSize="9" scale="84" orientation="portrait" horizontalDpi="300" verticalDpi="300" r:id="rId1"/>
  <headerFooter alignWithMargins="0"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18"/>
  <sheetViews>
    <sheetView workbookViewId="0">
      <selection activeCell="B8" sqref="B8"/>
    </sheetView>
  </sheetViews>
  <sheetFormatPr defaultColWidth="8.75" defaultRowHeight="16.2" x14ac:dyDescent="0.2"/>
  <cols>
    <col min="1" max="1" width="4.08203125" style="2" customWidth="1"/>
    <col min="2" max="2" width="12.9140625" style="2" customWidth="1"/>
    <col min="3" max="3" width="15.5" style="2" customWidth="1"/>
    <col min="4" max="7" width="12.25" style="2" customWidth="1"/>
    <col min="8" max="16384" width="8.75" style="2"/>
  </cols>
  <sheetData>
    <row r="1" spans="2:7" x14ac:dyDescent="0.2">
      <c r="G1" s="2" t="str">
        <f>IF(TOP!G13="","TOPシートに名前を記入してください",TOP!G13)</f>
        <v>TOPシートに名前を記入してください</v>
      </c>
    </row>
    <row r="2" spans="2:7" x14ac:dyDescent="0.2">
      <c r="B2" s="2" t="s">
        <v>174</v>
      </c>
    </row>
    <row r="4" spans="2:7" x14ac:dyDescent="0.2">
      <c r="B4" s="4" t="s">
        <v>37</v>
      </c>
      <c r="C4" s="2" t="s">
        <v>38</v>
      </c>
    </row>
    <row r="5" spans="2:7" x14ac:dyDescent="0.2">
      <c r="B5" s="4"/>
    </row>
    <row r="6" spans="2:7" x14ac:dyDescent="0.2">
      <c r="B6" s="2" t="s">
        <v>175</v>
      </c>
      <c r="D6" s="2" t="s">
        <v>176</v>
      </c>
    </row>
    <row r="7" spans="2:7" x14ac:dyDescent="0.2">
      <c r="B7" s="2" t="s">
        <v>259</v>
      </c>
      <c r="D7" s="2" t="s">
        <v>260</v>
      </c>
    </row>
    <row r="8" spans="2:7" x14ac:dyDescent="0.2">
      <c r="B8" s="8" t="s">
        <v>39</v>
      </c>
      <c r="D8" s="16" t="s">
        <v>39</v>
      </c>
      <c r="E8" s="17" t="s">
        <v>39</v>
      </c>
      <c r="F8" s="18" t="s">
        <v>39</v>
      </c>
    </row>
    <row r="9" spans="2:7" x14ac:dyDescent="0.2">
      <c r="B9" s="3" t="str">
        <f>IF(B8="","○","")</f>
        <v/>
      </c>
      <c r="C9" s="20"/>
      <c r="D9" s="3" t="str">
        <f>IF(D8="","○","")</f>
        <v/>
      </c>
      <c r="E9" s="3" t="str">
        <f>IF(E8="","○","")</f>
        <v/>
      </c>
      <c r="F9" s="3" t="str">
        <f>IF(F8="","○","")</f>
        <v/>
      </c>
      <c r="G9" s="20"/>
    </row>
    <row r="10" spans="2:7" x14ac:dyDescent="0.2">
      <c r="C10" s="20"/>
      <c r="D10" s="20"/>
      <c r="E10" s="20"/>
      <c r="F10" s="20"/>
      <c r="G10" s="20"/>
    </row>
    <row r="11" spans="2:7" x14ac:dyDescent="0.2">
      <c r="B11" s="2" t="s">
        <v>177</v>
      </c>
      <c r="E11" s="3" t="s">
        <v>178</v>
      </c>
    </row>
    <row r="12" spans="2:7" x14ac:dyDescent="0.2">
      <c r="C12" s="21" t="s">
        <v>276</v>
      </c>
      <c r="D12" s="22" t="s">
        <v>39</v>
      </c>
      <c r="E12" t="s">
        <v>39</v>
      </c>
      <c r="F12" s="3" t="str">
        <f>IF(AND(D13="",D12=E12),"○","")</f>
        <v/>
      </c>
      <c r="G12" s="2" t="s">
        <v>179</v>
      </c>
    </row>
    <row r="13" spans="2:7" x14ac:dyDescent="0.2">
      <c r="C13" s="21" t="s">
        <v>277</v>
      </c>
      <c r="D13" s="23" t="s">
        <v>39</v>
      </c>
      <c r="E13"/>
      <c r="F13" s="3" t="str">
        <f>IF(D13="","○","")</f>
        <v/>
      </c>
      <c r="G13" s="2" t="s">
        <v>180</v>
      </c>
    </row>
    <row r="16" spans="2:7" x14ac:dyDescent="0.2">
      <c r="B16" s="10"/>
    </row>
    <row r="17" spans="2:2" x14ac:dyDescent="0.2">
      <c r="B17" s="10"/>
    </row>
    <row r="18" spans="2:2" x14ac:dyDescent="0.2">
      <c r="B18" s="10"/>
    </row>
  </sheetData>
  <phoneticPr fontId="6"/>
  <pageMargins left="0.75" right="0.75" top="1" bottom="1" header="0.51200000000000001" footer="0.51200000000000001"/>
  <pageSetup paperSize="9" scale="84" orientation="portrait" horizontalDpi="300" verticalDpi="300" r:id="rId1"/>
  <headerFooter alignWithMargins="0"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5"/>
  <sheetViews>
    <sheetView workbookViewId="0">
      <selection activeCell="B7" sqref="B7"/>
    </sheetView>
  </sheetViews>
  <sheetFormatPr defaultColWidth="8.75" defaultRowHeight="16.2" x14ac:dyDescent="0.2"/>
  <cols>
    <col min="1" max="16384" width="8.75" style="2"/>
  </cols>
  <sheetData>
    <row r="1" spans="1:11" x14ac:dyDescent="0.2">
      <c r="B1" s="4" t="s">
        <v>214</v>
      </c>
      <c r="H1" s="2" t="str">
        <f>IF(TOP!G13="","TOPシートに名前を記入してください",TOP!G13)</f>
        <v>TOPシートに名前を記入してください</v>
      </c>
    </row>
    <row r="3" spans="1:11" x14ac:dyDescent="0.2">
      <c r="B3" s="2" t="s">
        <v>215</v>
      </c>
    </row>
    <row r="4" spans="1:11" ht="16.8" thickBot="1" x14ac:dyDescent="0.25">
      <c r="B4" s="42"/>
      <c r="C4" s="42"/>
      <c r="D4" s="42"/>
    </row>
    <row r="5" spans="1:11" ht="50.55" customHeight="1" x14ac:dyDescent="0.2">
      <c r="A5" s="36"/>
      <c r="B5" s="74" t="s">
        <v>216</v>
      </c>
      <c r="C5" s="75" t="s">
        <v>217</v>
      </c>
      <c r="D5" s="76" t="s">
        <v>218</v>
      </c>
    </row>
    <row r="6" spans="1:11" x14ac:dyDescent="0.2">
      <c r="A6" s="36"/>
      <c r="B6" s="33"/>
      <c r="C6" s="77" t="s">
        <v>261</v>
      </c>
      <c r="D6" s="78"/>
      <c r="F6" s="24" t="s">
        <v>41</v>
      </c>
    </row>
    <row r="7" spans="1:11" x14ac:dyDescent="0.2">
      <c r="A7" s="36"/>
      <c r="B7" s="79" t="s">
        <v>51</v>
      </c>
      <c r="C7" s="80">
        <v>1</v>
      </c>
      <c r="D7" s="81">
        <v>0.5</v>
      </c>
      <c r="E7" s="7" t="s">
        <v>219</v>
      </c>
      <c r="F7" s="82" t="s">
        <v>51</v>
      </c>
      <c r="G7" s="82">
        <v>1</v>
      </c>
      <c r="H7" s="24">
        <v>0.5</v>
      </c>
      <c r="I7" s="3"/>
      <c r="J7" s="3"/>
      <c r="K7" s="3"/>
    </row>
    <row r="8" spans="1:11" x14ac:dyDescent="0.2">
      <c r="A8" s="36"/>
      <c r="B8" s="79"/>
      <c r="C8" s="80"/>
      <c r="D8" s="81">
        <v>1</v>
      </c>
      <c r="E8" s="7" t="s">
        <v>220</v>
      </c>
      <c r="F8" s="82" t="s">
        <v>52</v>
      </c>
      <c r="G8" s="82">
        <v>2</v>
      </c>
      <c r="H8" s="24">
        <v>1</v>
      </c>
      <c r="I8" s="3" t="str">
        <f t="shared" ref="I8:I18" si="0">IF(B8="","",IF(B8=F8,"○","×"))</f>
        <v/>
      </c>
      <c r="J8" s="3" t="str">
        <f t="shared" ref="J8:J14" si="1">IF(C8="","",IF(C8=G8,"○","×"))</f>
        <v/>
      </c>
      <c r="K8" s="3"/>
    </row>
    <row r="9" spans="1:11" x14ac:dyDescent="0.2">
      <c r="A9" s="36"/>
      <c r="B9" s="79"/>
      <c r="C9" s="80"/>
      <c r="D9" s="81"/>
      <c r="F9" s="82" t="s">
        <v>53</v>
      </c>
      <c r="G9" s="82">
        <v>3</v>
      </c>
      <c r="H9" s="24">
        <v>1.5</v>
      </c>
      <c r="I9" s="3" t="str">
        <f t="shared" si="0"/>
        <v/>
      </c>
      <c r="J9" s="3" t="str">
        <f t="shared" si="1"/>
        <v/>
      </c>
      <c r="K9" s="3" t="str">
        <f t="shared" ref="K9:K14" si="2">IF(D9="","",IF(D9=H9,"○","×"))</f>
        <v/>
      </c>
    </row>
    <row r="10" spans="1:11" x14ac:dyDescent="0.2">
      <c r="A10" s="36"/>
      <c r="B10" s="79"/>
      <c r="C10" s="80"/>
      <c r="D10" s="81"/>
      <c r="F10" s="82" t="s">
        <v>54</v>
      </c>
      <c r="G10" s="82">
        <v>4</v>
      </c>
      <c r="H10" s="24">
        <v>2</v>
      </c>
      <c r="I10" s="3" t="str">
        <f t="shared" si="0"/>
        <v/>
      </c>
      <c r="J10" s="3" t="str">
        <f t="shared" si="1"/>
        <v/>
      </c>
      <c r="K10" s="3" t="str">
        <f t="shared" si="2"/>
        <v/>
      </c>
    </row>
    <row r="11" spans="1:11" x14ac:dyDescent="0.2">
      <c r="A11" s="36"/>
      <c r="B11" s="79"/>
      <c r="C11" s="80"/>
      <c r="D11" s="81"/>
      <c r="F11" s="82" t="s">
        <v>55</v>
      </c>
      <c r="G11" s="82">
        <v>5</v>
      </c>
      <c r="H11" s="24">
        <v>2.5</v>
      </c>
      <c r="I11" s="3" t="str">
        <f t="shared" si="0"/>
        <v/>
      </c>
      <c r="J11" s="3" t="str">
        <f t="shared" si="1"/>
        <v/>
      </c>
      <c r="K11" s="3" t="str">
        <f t="shared" si="2"/>
        <v/>
      </c>
    </row>
    <row r="12" spans="1:11" x14ac:dyDescent="0.2">
      <c r="A12" s="36"/>
      <c r="B12" s="79"/>
      <c r="C12" s="80"/>
      <c r="D12" s="81"/>
      <c r="F12" s="82" t="s">
        <v>56</v>
      </c>
      <c r="G12" s="82">
        <v>6</v>
      </c>
      <c r="H12" s="24">
        <v>3</v>
      </c>
      <c r="I12" s="3" t="str">
        <f t="shared" si="0"/>
        <v/>
      </c>
      <c r="J12" s="3" t="str">
        <f t="shared" si="1"/>
        <v/>
      </c>
      <c r="K12" s="3" t="str">
        <f t="shared" si="2"/>
        <v/>
      </c>
    </row>
    <row r="13" spans="1:11" x14ac:dyDescent="0.2">
      <c r="A13" s="36"/>
      <c r="B13" s="79"/>
      <c r="C13" s="80"/>
      <c r="D13" s="81"/>
      <c r="F13" s="82" t="s">
        <v>57</v>
      </c>
      <c r="G13" s="82">
        <v>7</v>
      </c>
      <c r="H13" s="24">
        <v>3.5</v>
      </c>
      <c r="I13" s="3" t="str">
        <f t="shared" si="0"/>
        <v/>
      </c>
      <c r="J13" s="3" t="str">
        <f t="shared" si="1"/>
        <v/>
      </c>
      <c r="K13" s="3" t="str">
        <f t="shared" si="2"/>
        <v/>
      </c>
    </row>
    <row r="14" spans="1:11" x14ac:dyDescent="0.2">
      <c r="A14" s="36"/>
      <c r="B14" s="79"/>
      <c r="C14" s="83"/>
      <c r="D14" s="81"/>
      <c r="F14" s="82" t="s">
        <v>58</v>
      </c>
      <c r="G14" s="82">
        <v>8</v>
      </c>
      <c r="H14" s="24">
        <v>4</v>
      </c>
      <c r="I14" s="3" t="str">
        <f t="shared" si="0"/>
        <v/>
      </c>
      <c r="J14" s="3" t="str">
        <f t="shared" si="1"/>
        <v/>
      </c>
      <c r="K14" s="3" t="str">
        <f t="shared" si="2"/>
        <v/>
      </c>
    </row>
    <row r="15" spans="1:11" x14ac:dyDescent="0.2">
      <c r="A15" s="36"/>
      <c r="B15" s="84"/>
      <c r="F15" s="82" t="s">
        <v>59</v>
      </c>
      <c r="I15" s="3" t="str">
        <f t="shared" si="0"/>
        <v/>
      </c>
    </row>
    <row r="16" spans="1:11" x14ac:dyDescent="0.2">
      <c r="A16" s="36"/>
      <c r="B16" s="84"/>
      <c r="F16" s="82" t="s">
        <v>60</v>
      </c>
      <c r="I16" s="3" t="str">
        <f t="shared" si="0"/>
        <v/>
      </c>
    </row>
    <row r="17" spans="1:15" x14ac:dyDescent="0.2">
      <c r="A17" s="36"/>
      <c r="B17" s="84"/>
      <c r="F17" s="82" t="s">
        <v>61</v>
      </c>
      <c r="I17" s="3" t="str">
        <f t="shared" si="0"/>
        <v/>
      </c>
    </row>
    <row r="18" spans="1:15" x14ac:dyDescent="0.2">
      <c r="A18" s="36"/>
      <c r="B18" s="84"/>
      <c r="F18" s="82" t="s">
        <v>62</v>
      </c>
      <c r="I18" s="3" t="str">
        <f t="shared" si="0"/>
        <v/>
      </c>
    </row>
    <row r="20" spans="1:15" x14ac:dyDescent="0.2">
      <c r="B20" s="4" t="s">
        <v>63</v>
      </c>
      <c r="C20" s="4"/>
    </row>
    <row r="21" spans="1:15" x14ac:dyDescent="0.2">
      <c r="B21" s="4" t="s">
        <v>221</v>
      </c>
      <c r="C21" s="4"/>
    </row>
    <row r="22" spans="1:15" x14ac:dyDescent="0.2">
      <c r="I22" s="24"/>
    </row>
    <row r="23" spans="1:15" x14ac:dyDescent="0.2">
      <c r="B23" s="85" t="s">
        <v>222</v>
      </c>
      <c r="C23" s="85" t="s">
        <v>223</v>
      </c>
      <c r="D23" s="85" t="s">
        <v>224</v>
      </c>
      <c r="E23" s="86" t="s">
        <v>64</v>
      </c>
      <c r="F23" s="85" t="s">
        <v>225</v>
      </c>
      <c r="G23" s="85" t="s">
        <v>226</v>
      </c>
      <c r="H23" s="85" t="s">
        <v>227</v>
      </c>
      <c r="I23" s="87" t="s">
        <v>65</v>
      </c>
      <c r="J23" s="87" t="s">
        <v>228</v>
      </c>
      <c r="K23" s="87" t="s">
        <v>66</v>
      </c>
      <c r="L23" s="88" t="s">
        <v>64</v>
      </c>
      <c r="M23" s="87" t="s">
        <v>67</v>
      </c>
      <c r="N23" s="87" t="s">
        <v>226</v>
      </c>
      <c r="O23" s="87" t="s">
        <v>229</v>
      </c>
    </row>
    <row r="24" spans="1:15" x14ac:dyDescent="0.2">
      <c r="B24" s="85"/>
      <c r="C24" s="85"/>
      <c r="D24" s="85"/>
      <c r="E24" s="85"/>
      <c r="F24" s="85"/>
      <c r="G24" s="85"/>
      <c r="H24" s="85"/>
      <c r="I24" s="87" t="s">
        <v>68</v>
      </c>
      <c r="J24" s="87" t="s">
        <v>69</v>
      </c>
      <c r="K24" s="87" t="s">
        <v>70</v>
      </c>
      <c r="L24" s="88" t="s">
        <v>71</v>
      </c>
      <c r="M24" s="87" t="s">
        <v>72</v>
      </c>
      <c r="N24" s="87" t="s">
        <v>73</v>
      </c>
      <c r="O24" s="87" t="s">
        <v>74</v>
      </c>
    </row>
    <row r="25" spans="1:15" x14ac:dyDescent="0.2">
      <c r="B25" s="85"/>
      <c r="C25" s="85"/>
      <c r="D25" s="85"/>
      <c r="E25" s="85"/>
      <c r="F25" s="85"/>
      <c r="G25" s="85"/>
      <c r="H25" s="85"/>
      <c r="I25" s="87" t="s">
        <v>75</v>
      </c>
      <c r="J25" s="87" t="s">
        <v>76</v>
      </c>
      <c r="K25" s="87" t="s">
        <v>77</v>
      </c>
      <c r="L25" s="88" t="s">
        <v>78</v>
      </c>
      <c r="M25" s="87" t="s">
        <v>79</v>
      </c>
      <c r="N25" s="87" t="s">
        <v>80</v>
      </c>
      <c r="O25" s="87" t="s">
        <v>81</v>
      </c>
    </row>
    <row r="26" spans="1:15" x14ac:dyDescent="0.2">
      <c r="B26" s="85"/>
      <c r="C26" s="85"/>
      <c r="D26" s="85"/>
      <c r="E26" s="85"/>
      <c r="F26" s="85"/>
      <c r="G26" s="85"/>
      <c r="H26" s="85"/>
      <c r="I26" s="87" t="s">
        <v>82</v>
      </c>
      <c r="J26" s="87" t="s">
        <v>83</v>
      </c>
      <c r="K26" s="87" t="s">
        <v>84</v>
      </c>
      <c r="L26" s="88" t="s">
        <v>85</v>
      </c>
      <c r="M26" s="87" t="s">
        <v>86</v>
      </c>
      <c r="N26" s="87" t="s">
        <v>87</v>
      </c>
      <c r="O26" s="87" t="s">
        <v>88</v>
      </c>
    </row>
    <row r="27" spans="1:15" x14ac:dyDescent="0.2">
      <c r="B27" s="85"/>
      <c r="C27" s="85"/>
      <c r="D27" s="85"/>
      <c r="E27" s="85"/>
      <c r="F27" s="85"/>
      <c r="G27" s="85"/>
      <c r="H27" s="85"/>
      <c r="I27" s="87" t="s">
        <v>89</v>
      </c>
      <c r="J27" s="87" t="s">
        <v>90</v>
      </c>
      <c r="K27" s="87" t="s">
        <v>91</v>
      </c>
      <c r="L27" s="88" t="s">
        <v>92</v>
      </c>
      <c r="M27" s="87" t="s">
        <v>93</v>
      </c>
      <c r="N27" s="87" t="s">
        <v>94</v>
      </c>
      <c r="O27" s="87" t="s">
        <v>95</v>
      </c>
    </row>
    <row r="28" spans="1:15" x14ac:dyDescent="0.2">
      <c r="B28" s="85"/>
      <c r="C28" s="85"/>
      <c r="D28" s="85"/>
      <c r="E28" s="85"/>
      <c r="F28" s="85"/>
      <c r="G28" s="85"/>
      <c r="H28" s="85"/>
      <c r="I28" s="87" t="s">
        <v>96</v>
      </c>
      <c r="J28" s="87" t="s">
        <v>97</v>
      </c>
      <c r="K28" s="87" t="s">
        <v>98</v>
      </c>
      <c r="L28" s="88" t="s">
        <v>99</v>
      </c>
      <c r="M28" s="87" t="s">
        <v>100</v>
      </c>
      <c r="N28" s="87" t="s">
        <v>101</v>
      </c>
      <c r="O28" s="87" t="s">
        <v>102</v>
      </c>
    </row>
    <row r="29" spans="1:15" x14ac:dyDescent="0.2">
      <c r="B29" s="85"/>
      <c r="C29" s="85"/>
      <c r="D29" s="85"/>
      <c r="E29" s="85"/>
      <c r="F29" s="85"/>
      <c r="G29" s="85"/>
      <c r="H29" s="85"/>
      <c r="I29" s="87" t="s">
        <v>103</v>
      </c>
      <c r="J29" s="87" t="s">
        <v>104</v>
      </c>
      <c r="K29" s="87" t="s">
        <v>105</v>
      </c>
      <c r="L29" s="88" t="s">
        <v>106</v>
      </c>
      <c r="M29" s="87" t="s">
        <v>107</v>
      </c>
      <c r="N29" s="87" t="s">
        <v>108</v>
      </c>
      <c r="O29" s="87" t="s">
        <v>109</v>
      </c>
    </row>
    <row r="30" spans="1:15" x14ac:dyDescent="0.2">
      <c r="B30" s="85"/>
      <c r="C30" s="85"/>
      <c r="D30" s="85"/>
      <c r="E30" s="85"/>
      <c r="F30" s="85"/>
      <c r="G30" s="85"/>
      <c r="H30" s="85"/>
      <c r="I30" s="87" t="s">
        <v>65</v>
      </c>
      <c r="J30" s="87" t="s">
        <v>110</v>
      </c>
      <c r="K30" s="87" t="s">
        <v>66</v>
      </c>
      <c r="L30" s="88" t="s">
        <v>111</v>
      </c>
      <c r="M30" s="87" t="s">
        <v>112</v>
      </c>
      <c r="N30" s="87" t="s">
        <v>113</v>
      </c>
      <c r="O30" s="87" t="s">
        <v>114</v>
      </c>
    </row>
    <row r="31" spans="1:15" x14ac:dyDescent="0.2">
      <c r="B31" s="85"/>
      <c r="C31" s="85"/>
      <c r="D31" s="85"/>
      <c r="E31" s="85"/>
      <c r="F31" s="85"/>
      <c r="G31" s="85"/>
      <c r="H31" s="85"/>
      <c r="I31" s="87" t="s">
        <v>68</v>
      </c>
      <c r="J31" s="87" t="s">
        <v>115</v>
      </c>
      <c r="K31" s="87" t="s">
        <v>70</v>
      </c>
      <c r="L31" s="88" t="s">
        <v>116</v>
      </c>
      <c r="M31" s="87" t="s">
        <v>117</v>
      </c>
      <c r="N31" s="87" t="s">
        <v>118</v>
      </c>
      <c r="O31" s="87" t="s">
        <v>74</v>
      </c>
    </row>
    <row r="32" spans="1:15" x14ac:dyDescent="0.2">
      <c r="B32" s="85"/>
      <c r="C32" s="85"/>
      <c r="D32" s="85"/>
      <c r="E32" s="85"/>
      <c r="F32" s="85"/>
      <c r="G32" s="85"/>
      <c r="H32" s="85"/>
      <c r="I32" s="87" t="s">
        <v>75</v>
      </c>
      <c r="J32" s="87" t="s">
        <v>119</v>
      </c>
      <c r="K32" s="87" t="s">
        <v>77</v>
      </c>
      <c r="L32" s="88" t="s">
        <v>120</v>
      </c>
      <c r="M32" s="87" t="s">
        <v>121</v>
      </c>
      <c r="N32" s="87" t="s">
        <v>122</v>
      </c>
      <c r="O32" s="87" t="s">
        <v>81</v>
      </c>
    </row>
    <row r="33" spans="2:15" x14ac:dyDescent="0.2">
      <c r="B33" s="85"/>
      <c r="C33" s="85"/>
      <c r="D33" s="85"/>
      <c r="E33" s="85"/>
      <c r="F33" s="85"/>
      <c r="G33" s="85"/>
      <c r="H33" s="85"/>
      <c r="I33" s="87" t="s">
        <v>82</v>
      </c>
      <c r="J33" s="87" t="s">
        <v>123</v>
      </c>
      <c r="K33" s="87" t="s">
        <v>84</v>
      </c>
      <c r="L33" s="88" t="s">
        <v>124</v>
      </c>
      <c r="M33" s="87" t="s">
        <v>125</v>
      </c>
      <c r="N33" s="87" t="s">
        <v>126</v>
      </c>
      <c r="O33" s="87" t="s">
        <v>88</v>
      </c>
    </row>
    <row r="34" spans="2:15" x14ac:dyDescent="0.2">
      <c r="B34" s="85"/>
      <c r="C34" s="85"/>
      <c r="D34" s="85"/>
      <c r="E34" s="85"/>
      <c r="F34" s="85"/>
      <c r="G34" s="85"/>
      <c r="H34" s="85"/>
      <c r="I34" s="87" t="s">
        <v>89</v>
      </c>
      <c r="J34" s="87" t="s">
        <v>127</v>
      </c>
      <c r="K34" s="87" t="s">
        <v>91</v>
      </c>
      <c r="L34" s="88" t="s">
        <v>128</v>
      </c>
      <c r="M34" s="87" t="s">
        <v>129</v>
      </c>
      <c r="N34" s="87" t="s">
        <v>130</v>
      </c>
      <c r="O34" s="87" t="s">
        <v>95</v>
      </c>
    </row>
    <row r="35" spans="2:15" x14ac:dyDescent="0.2">
      <c r="B35" s="3" t="str">
        <f>IF(B24="","",IF(B24=I24,"○","×"))</f>
        <v/>
      </c>
      <c r="C35" s="3" t="str">
        <f t="shared" ref="C35:H35" si="3">IF(C24="","",IF(C24=J24,"○","×"))</f>
        <v/>
      </c>
      <c r="D35" s="3" t="str">
        <f t="shared" si="3"/>
        <v/>
      </c>
      <c r="E35" s="3" t="str">
        <f t="shared" si="3"/>
        <v/>
      </c>
      <c r="F35" s="3" t="str">
        <f t="shared" si="3"/>
        <v/>
      </c>
      <c r="G35" s="3" t="str">
        <f t="shared" si="3"/>
        <v/>
      </c>
      <c r="H35" s="3" t="str">
        <f t="shared" si="3"/>
        <v/>
      </c>
    </row>
    <row r="36" spans="2:15" x14ac:dyDescent="0.2">
      <c r="B36" s="3" t="str">
        <f t="shared" ref="B36:B45" si="4">IF(B25="","",IF(B25=I25,"○","×"))</f>
        <v/>
      </c>
      <c r="C36" s="3" t="str">
        <f t="shared" ref="C36:C45" si="5">IF(C25="","",IF(C25=J25,"○","×"))</f>
        <v/>
      </c>
      <c r="D36" s="3" t="str">
        <f t="shared" ref="D36:D45" si="6">IF(D25="","",IF(D25=K25,"○","×"))</f>
        <v/>
      </c>
      <c r="E36" s="3" t="str">
        <f t="shared" ref="E36:E45" si="7">IF(E25="","",IF(E25=L25,"○","×"))</f>
        <v/>
      </c>
      <c r="F36" s="3" t="str">
        <f t="shared" ref="F36:F45" si="8">IF(F25="","",IF(F25=M25,"○","×"))</f>
        <v/>
      </c>
      <c r="G36" s="3" t="str">
        <f t="shared" ref="G36:G45" si="9">IF(G25="","",IF(G25=N25,"○","×"))</f>
        <v/>
      </c>
      <c r="H36" s="3" t="str">
        <f t="shared" ref="H36:H45" si="10">IF(H25="","",IF(H25=O25,"○","×"))</f>
        <v/>
      </c>
    </row>
    <row r="37" spans="2:15" x14ac:dyDescent="0.2">
      <c r="B37" s="3" t="str">
        <f t="shared" si="4"/>
        <v/>
      </c>
      <c r="C37" s="3" t="str">
        <f t="shared" si="5"/>
        <v/>
      </c>
      <c r="D37" s="3" t="str">
        <f t="shared" si="6"/>
        <v/>
      </c>
      <c r="E37" s="3" t="str">
        <f t="shared" si="7"/>
        <v/>
      </c>
      <c r="F37" s="3" t="str">
        <f t="shared" si="8"/>
        <v/>
      </c>
      <c r="G37" s="3" t="str">
        <f t="shared" si="9"/>
        <v/>
      </c>
      <c r="H37" s="3" t="str">
        <f t="shared" si="10"/>
        <v/>
      </c>
    </row>
    <row r="38" spans="2:15" x14ac:dyDescent="0.2">
      <c r="B38" s="3" t="str">
        <f t="shared" si="4"/>
        <v/>
      </c>
      <c r="C38" s="3" t="str">
        <f t="shared" si="5"/>
        <v/>
      </c>
      <c r="D38" s="3" t="str">
        <f t="shared" si="6"/>
        <v/>
      </c>
      <c r="E38" s="3" t="str">
        <f t="shared" si="7"/>
        <v/>
      </c>
      <c r="F38" s="3" t="str">
        <f t="shared" si="8"/>
        <v/>
      </c>
      <c r="G38" s="3" t="str">
        <f t="shared" si="9"/>
        <v/>
      </c>
      <c r="H38" s="3" t="str">
        <f t="shared" si="10"/>
        <v/>
      </c>
    </row>
    <row r="39" spans="2:15" x14ac:dyDescent="0.2">
      <c r="B39" s="3" t="str">
        <f t="shared" si="4"/>
        <v/>
      </c>
      <c r="C39" s="3" t="str">
        <f t="shared" si="5"/>
        <v/>
      </c>
      <c r="D39" s="3" t="str">
        <f t="shared" si="6"/>
        <v/>
      </c>
      <c r="E39" s="3" t="str">
        <f t="shared" si="7"/>
        <v/>
      </c>
      <c r="F39" s="3" t="str">
        <f t="shared" si="8"/>
        <v/>
      </c>
      <c r="G39" s="3" t="str">
        <f t="shared" si="9"/>
        <v/>
      </c>
      <c r="H39" s="3" t="str">
        <f t="shared" si="10"/>
        <v/>
      </c>
    </row>
    <row r="40" spans="2:15" x14ac:dyDescent="0.2">
      <c r="B40" s="3" t="str">
        <f t="shared" si="4"/>
        <v/>
      </c>
      <c r="C40" s="3" t="str">
        <f t="shared" si="5"/>
        <v/>
      </c>
      <c r="D40" s="3" t="str">
        <f t="shared" si="6"/>
        <v/>
      </c>
      <c r="E40" s="3" t="str">
        <f t="shared" si="7"/>
        <v/>
      </c>
      <c r="F40" s="3" t="str">
        <f t="shared" si="8"/>
        <v/>
      </c>
      <c r="G40" s="3" t="str">
        <f t="shared" si="9"/>
        <v/>
      </c>
      <c r="H40" s="3" t="str">
        <f t="shared" si="10"/>
        <v/>
      </c>
    </row>
    <row r="41" spans="2:15" x14ac:dyDescent="0.2">
      <c r="B41" s="3" t="str">
        <f t="shared" si="4"/>
        <v/>
      </c>
      <c r="C41" s="3" t="str">
        <f t="shared" si="5"/>
        <v/>
      </c>
      <c r="D41" s="3" t="str">
        <f t="shared" si="6"/>
        <v/>
      </c>
      <c r="E41" s="3" t="str">
        <f t="shared" si="7"/>
        <v/>
      </c>
      <c r="F41" s="3" t="str">
        <f t="shared" si="8"/>
        <v/>
      </c>
      <c r="G41" s="3" t="str">
        <f t="shared" si="9"/>
        <v/>
      </c>
      <c r="H41" s="3" t="str">
        <f t="shared" si="10"/>
        <v/>
      </c>
    </row>
    <row r="42" spans="2:15" x14ac:dyDescent="0.2">
      <c r="B42" s="3" t="str">
        <f t="shared" si="4"/>
        <v/>
      </c>
      <c r="C42" s="3" t="str">
        <f t="shared" si="5"/>
        <v/>
      </c>
      <c r="D42" s="3" t="str">
        <f t="shared" si="6"/>
        <v/>
      </c>
      <c r="E42" s="3" t="str">
        <f t="shared" si="7"/>
        <v/>
      </c>
      <c r="F42" s="3" t="str">
        <f t="shared" si="8"/>
        <v/>
      </c>
      <c r="G42" s="3" t="str">
        <f t="shared" si="9"/>
        <v/>
      </c>
      <c r="H42" s="3" t="str">
        <f t="shared" si="10"/>
        <v/>
      </c>
    </row>
    <row r="43" spans="2:15" x14ac:dyDescent="0.2">
      <c r="B43" s="3" t="str">
        <f t="shared" si="4"/>
        <v/>
      </c>
      <c r="C43" s="3" t="str">
        <f t="shared" si="5"/>
        <v/>
      </c>
      <c r="D43" s="3" t="str">
        <f t="shared" si="6"/>
        <v/>
      </c>
      <c r="E43" s="3" t="str">
        <f t="shared" si="7"/>
        <v/>
      </c>
      <c r="F43" s="3" t="str">
        <f t="shared" si="8"/>
        <v/>
      </c>
      <c r="G43" s="3" t="str">
        <f t="shared" si="9"/>
        <v/>
      </c>
      <c r="H43" s="3" t="str">
        <f t="shared" si="10"/>
        <v/>
      </c>
    </row>
    <row r="44" spans="2:15" x14ac:dyDescent="0.2">
      <c r="B44" s="3" t="str">
        <f t="shared" si="4"/>
        <v/>
      </c>
      <c r="C44" s="3" t="str">
        <f t="shared" si="5"/>
        <v/>
      </c>
      <c r="D44" s="3" t="str">
        <f t="shared" si="6"/>
        <v/>
      </c>
      <c r="E44" s="3" t="str">
        <f t="shared" si="7"/>
        <v/>
      </c>
      <c r="F44" s="3" t="str">
        <f t="shared" si="8"/>
        <v/>
      </c>
      <c r="G44" s="3" t="str">
        <f t="shared" si="9"/>
        <v/>
      </c>
      <c r="H44" s="3" t="str">
        <f t="shared" si="10"/>
        <v/>
      </c>
    </row>
    <row r="45" spans="2:15" x14ac:dyDescent="0.2">
      <c r="B45" s="3" t="str">
        <f t="shared" si="4"/>
        <v/>
      </c>
      <c r="C45" s="3" t="str">
        <f t="shared" si="5"/>
        <v/>
      </c>
      <c r="D45" s="3" t="str">
        <f t="shared" si="6"/>
        <v/>
      </c>
      <c r="E45" s="3" t="str">
        <f t="shared" si="7"/>
        <v/>
      </c>
      <c r="F45" s="3" t="str">
        <f t="shared" si="8"/>
        <v/>
      </c>
      <c r="G45" s="3" t="str">
        <f t="shared" si="9"/>
        <v/>
      </c>
      <c r="H45" s="3" t="str">
        <f t="shared" si="10"/>
        <v/>
      </c>
    </row>
  </sheetData>
  <phoneticPr fontId="6"/>
  <pageMargins left="0.75" right="0.75" top="1" bottom="1" header="0.51200000000000001" footer="0.51200000000000001"/>
  <pageSetup paperSize="9" orientation="portrait" horizontalDpi="720" verticalDpi="72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53"/>
  <sheetViews>
    <sheetView topLeftCell="B1" workbookViewId="0">
      <selection activeCell="C7" sqref="C7"/>
    </sheetView>
  </sheetViews>
  <sheetFormatPr defaultColWidth="8.75" defaultRowHeight="16.2" x14ac:dyDescent="0.2"/>
  <cols>
    <col min="1" max="1" width="4.08203125" style="2" customWidth="1"/>
    <col min="2" max="2" width="2.5" style="2" customWidth="1"/>
    <col min="3" max="3" width="12.9140625" style="2" customWidth="1"/>
    <col min="4" max="8" width="12.25" style="2" customWidth="1"/>
    <col min="9" max="9" width="8.75" style="2"/>
    <col min="10" max="10" width="3.58203125" style="2" customWidth="1"/>
    <col min="11" max="11" width="14.5" style="2" customWidth="1"/>
    <col min="12" max="13" width="8.75" style="2"/>
    <col min="14" max="14" width="3" style="2" customWidth="1"/>
    <col min="15" max="15" width="3.58203125" style="2" customWidth="1"/>
    <col min="16" max="16" width="13.25" style="2" customWidth="1"/>
    <col min="17" max="16384" width="8.75" style="2"/>
  </cols>
  <sheetData>
    <row r="1" spans="2:18" x14ac:dyDescent="0.2">
      <c r="B1" s="2" t="s">
        <v>188</v>
      </c>
      <c r="G1" s="2" t="str">
        <f>IF(TOP!G13="","TOPシートに名前を記入してください",TOP!G13)</f>
        <v>TOPシートに名前を記入してください</v>
      </c>
      <c r="J1" s="4" t="s">
        <v>189</v>
      </c>
      <c r="K1" s="12"/>
      <c r="L1" s="19"/>
      <c r="M1" s="19"/>
    </row>
    <row r="2" spans="2:18" ht="16.8" thickBot="1" x14ac:dyDescent="0.25">
      <c r="J2" s="4"/>
      <c r="K2" s="12"/>
      <c r="L2" s="19"/>
      <c r="M2" s="19"/>
    </row>
    <row r="3" spans="2:18" x14ac:dyDescent="0.2">
      <c r="B3" s="2" t="s">
        <v>190</v>
      </c>
      <c r="J3" s="28"/>
      <c r="K3" s="29"/>
      <c r="L3" s="30" t="s">
        <v>42</v>
      </c>
      <c r="M3" s="31" t="s">
        <v>43</v>
      </c>
      <c r="N3" s="32"/>
      <c r="P3" s="2" t="s">
        <v>191</v>
      </c>
    </row>
    <row r="4" spans="2:18" x14ac:dyDescent="0.2">
      <c r="C4" s="2" t="s">
        <v>192</v>
      </c>
      <c r="J4" s="33"/>
      <c r="K4" s="15"/>
      <c r="L4" s="34"/>
      <c r="M4" s="35"/>
      <c r="N4" s="36"/>
    </row>
    <row r="5" spans="2:18" x14ac:dyDescent="0.2">
      <c r="J5" s="33"/>
      <c r="K5" s="15"/>
      <c r="L5" s="34"/>
      <c r="M5" s="35"/>
      <c r="N5" s="36"/>
    </row>
    <row r="6" spans="2:18" x14ac:dyDescent="0.2">
      <c r="C6" s="2" t="s">
        <v>193</v>
      </c>
      <c r="J6" s="33"/>
      <c r="K6" s="37"/>
      <c r="L6" s="38" t="s">
        <v>194</v>
      </c>
      <c r="M6" s="38" t="s">
        <v>195</v>
      </c>
      <c r="N6" s="36"/>
    </row>
    <row r="7" spans="2:18" x14ac:dyDescent="0.2">
      <c r="C7" s="22" t="s">
        <v>196</v>
      </c>
      <c r="E7" s="22"/>
      <c r="F7" s="119" t="s">
        <v>283</v>
      </c>
      <c r="J7" s="33"/>
      <c r="K7" s="39" t="s">
        <v>44</v>
      </c>
      <c r="L7" s="40">
        <v>64234</v>
      </c>
      <c r="M7" s="40">
        <v>32203</v>
      </c>
      <c r="N7" s="36"/>
    </row>
    <row r="8" spans="2:18" x14ac:dyDescent="0.2">
      <c r="J8" s="33"/>
      <c r="K8" s="39" t="s">
        <v>45</v>
      </c>
      <c r="L8" s="40">
        <v>8549</v>
      </c>
      <c r="M8" s="40">
        <v>3930</v>
      </c>
      <c r="N8" s="36"/>
    </row>
    <row r="9" spans="2:18" x14ac:dyDescent="0.2">
      <c r="C9" s="2" t="s">
        <v>197</v>
      </c>
      <c r="J9" s="33"/>
      <c r="K9" s="39" t="s">
        <v>46</v>
      </c>
      <c r="L9" s="40">
        <v>44387</v>
      </c>
      <c r="M9" s="40">
        <v>22485</v>
      </c>
      <c r="N9" s="36"/>
    </row>
    <row r="10" spans="2:18" x14ac:dyDescent="0.2">
      <c r="C10" s="22" t="s">
        <v>198</v>
      </c>
      <c r="E10" s="8"/>
      <c r="F10" s="119" t="s">
        <v>283</v>
      </c>
      <c r="J10" s="33"/>
      <c r="K10" s="39" t="s">
        <v>47</v>
      </c>
      <c r="L10" s="40">
        <v>6890</v>
      </c>
      <c r="M10" s="40">
        <v>3147</v>
      </c>
      <c r="N10" s="36"/>
    </row>
    <row r="11" spans="2:18" x14ac:dyDescent="0.2">
      <c r="J11" s="33"/>
      <c r="K11" s="38" t="s">
        <v>48</v>
      </c>
      <c r="L11" s="40">
        <f>SUM(L7:L10)</f>
        <v>124060</v>
      </c>
      <c r="M11" s="40">
        <f>SUM(M7:M10)</f>
        <v>61765</v>
      </c>
      <c r="N11" s="36"/>
    </row>
    <row r="12" spans="2:18" ht="16.8" thickBot="1" x14ac:dyDescent="0.25">
      <c r="C12" s="2" t="s">
        <v>278</v>
      </c>
      <c r="J12" s="41"/>
      <c r="K12" s="42"/>
      <c r="L12" s="42"/>
      <c r="M12" s="42"/>
      <c r="N12" s="43"/>
    </row>
    <row r="13" spans="2:18" ht="16.8" thickBot="1" x14ac:dyDescent="0.25">
      <c r="C13" s="22" t="s">
        <v>196</v>
      </c>
      <c r="E13" s="8"/>
      <c r="F13" s="119" t="s">
        <v>283</v>
      </c>
      <c r="L13" s="7" t="s">
        <v>49</v>
      </c>
      <c r="M13" s="7"/>
      <c r="P13" s="44" t="s">
        <v>178</v>
      </c>
    </row>
    <row r="14" spans="2:18" x14ac:dyDescent="0.2">
      <c r="J14" s="46"/>
      <c r="K14" s="47"/>
      <c r="L14" s="47"/>
      <c r="M14" s="47"/>
      <c r="N14" s="48"/>
      <c r="P14" s="49" t="s">
        <v>42</v>
      </c>
      <c r="Q14" s="44"/>
      <c r="R14" s="50" t="s">
        <v>43</v>
      </c>
    </row>
    <row r="15" spans="2:18" x14ac:dyDescent="0.2">
      <c r="J15" s="51"/>
      <c r="K15" s="52"/>
      <c r="L15" s="52"/>
      <c r="M15" s="52"/>
      <c r="N15" s="53"/>
      <c r="P15" s="54"/>
      <c r="Q15" s="55" t="s">
        <v>195</v>
      </c>
      <c r="R15" s="55" t="s">
        <v>194</v>
      </c>
    </row>
    <row r="16" spans="2:18" x14ac:dyDescent="0.2">
      <c r="B16" s="2" t="s">
        <v>199</v>
      </c>
      <c r="J16" s="51"/>
      <c r="K16" s="52"/>
      <c r="L16" s="52"/>
      <c r="M16" s="52"/>
      <c r="N16" s="53"/>
      <c r="P16" s="56" t="s">
        <v>47</v>
      </c>
      <c r="Q16" s="57">
        <v>3147</v>
      </c>
      <c r="R16" s="57">
        <v>6890</v>
      </c>
    </row>
    <row r="17" spans="3:18" x14ac:dyDescent="0.2">
      <c r="C17" s="2" t="s">
        <v>200</v>
      </c>
      <c r="J17" s="51"/>
      <c r="K17" s="52"/>
      <c r="L17" s="52"/>
      <c r="M17" s="52"/>
      <c r="N17" s="53"/>
      <c r="P17" s="56" t="s">
        <v>44</v>
      </c>
      <c r="Q17" s="57">
        <v>32203</v>
      </c>
      <c r="R17" s="57">
        <v>64234</v>
      </c>
    </row>
    <row r="18" spans="3:18" x14ac:dyDescent="0.2">
      <c r="C18" s="59"/>
      <c r="D18" s="20"/>
      <c r="E18" s="59"/>
      <c r="J18" s="51"/>
      <c r="K18" s="52"/>
      <c r="L18" s="52"/>
      <c r="M18" s="52"/>
      <c r="N18" s="53"/>
      <c r="P18" s="56" t="s">
        <v>46</v>
      </c>
      <c r="Q18" s="57">
        <v>22485</v>
      </c>
      <c r="R18" s="57">
        <v>44387</v>
      </c>
    </row>
    <row r="19" spans="3:18" x14ac:dyDescent="0.2">
      <c r="C19" s="2" t="s">
        <v>201</v>
      </c>
      <c r="J19" s="51"/>
      <c r="K19" s="58"/>
      <c r="L19" s="52"/>
      <c r="M19" s="52"/>
      <c r="N19" s="53"/>
      <c r="P19" s="56" t="s">
        <v>45</v>
      </c>
      <c r="Q19" s="57">
        <v>3930</v>
      </c>
      <c r="R19" s="57">
        <v>8549</v>
      </c>
    </row>
    <row r="20" spans="3:18" x14ac:dyDescent="0.2">
      <c r="C20" s="22" t="s">
        <v>203</v>
      </c>
      <c r="E20" s="8"/>
      <c r="F20" s="3" t="str">
        <f>IF(E20="","",IF(E20="Ｅｘｃｅｌ","○","×"))</f>
        <v/>
      </c>
      <c r="J20" s="33"/>
      <c r="K20" s="15"/>
      <c r="L20" s="34"/>
      <c r="M20" s="35"/>
      <c r="N20" s="36"/>
    </row>
    <row r="21" spans="3:18" ht="16.8" thickBot="1" x14ac:dyDescent="0.25">
      <c r="J21" s="60"/>
      <c r="K21" s="61"/>
      <c r="L21" s="61"/>
      <c r="M21" s="61"/>
      <c r="N21" s="62"/>
    </row>
    <row r="22" spans="3:18" x14ac:dyDescent="0.2">
      <c r="C22" s="2" t="s">
        <v>204</v>
      </c>
      <c r="J22" s="15"/>
      <c r="K22" s="15"/>
      <c r="L22" s="15" t="s">
        <v>202</v>
      </c>
      <c r="M22" s="15"/>
      <c r="N22" s="15"/>
    </row>
    <row r="23" spans="3:18" x14ac:dyDescent="0.2">
      <c r="C23" s="22" t="s">
        <v>205</v>
      </c>
      <c r="E23" s="8"/>
      <c r="F23" s="3" t="str">
        <f>IF(E23="","",IF(E23="Ｅｘｃｅｌ","○","×"))</f>
        <v/>
      </c>
    </row>
    <row r="25" spans="3:18" x14ac:dyDescent="0.2">
      <c r="C25" s="2" t="s">
        <v>279</v>
      </c>
    </row>
    <row r="26" spans="3:18" x14ac:dyDescent="0.2">
      <c r="C26" s="22" t="s">
        <v>206</v>
      </c>
      <c r="E26" s="8"/>
      <c r="F26" s="3" t="str">
        <f>IF(E26="","",IF(E26="Ｅｘｃｅｌ","○","×"))</f>
        <v/>
      </c>
    </row>
    <row r="27" spans="3:18" x14ac:dyDescent="0.2">
      <c r="C27" s="45"/>
      <c r="D27" s="20"/>
      <c r="E27" s="45"/>
      <c r="F27" s="20"/>
    </row>
    <row r="28" spans="3:18" x14ac:dyDescent="0.2">
      <c r="C28" s="2" t="s">
        <v>280</v>
      </c>
    </row>
    <row r="29" spans="3:18" x14ac:dyDescent="0.2">
      <c r="E29" s="2" t="s">
        <v>251</v>
      </c>
    </row>
    <row r="30" spans="3:18" x14ac:dyDescent="0.2">
      <c r="C30" s="22" t="s">
        <v>207</v>
      </c>
      <c r="E30" s="16"/>
      <c r="F30" s="17"/>
      <c r="G30" s="18"/>
      <c r="H30" s="3" t="str">
        <f>IF(OR(E30="",F30="",G30=""),"",IF(AND(E30="Ｅｘｃｅｌ",F30="Ｅｘｃｅｌ",G30="Ｅｘｃｅｌ"),"○","×"))</f>
        <v/>
      </c>
    </row>
    <row r="31" spans="3:18" x14ac:dyDescent="0.2">
      <c r="C31" s="45"/>
      <c r="E31" s="3"/>
      <c r="F31" s="3"/>
      <c r="G31" s="3"/>
    </row>
    <row r="32" spans="3:18" x14ac:dyDescent="0.2">
      <c r="E32" s="2" t="s">
        <v>252</v>
      </c>
    </row>
    <row r="33" spans="3:9" x14ac:dyDescent="0.2">
      <c r="C33" s="63" t="s">
        <v>208</v>
      </c>
      <c r="E33" s="64"/>
      <c r="F33" s="65"/>
      <c r="G33" s="66"/>
      <c r="H33" s="3" t="str">
        <f>IF(OR(E33="",F33="",G33="",E34="",F34="",G34=""),"",IF(AND(E33="Ｅｘｃｅｌ",F33="Ｅｘｃｅｌ",G33="Ｅｘｃｅｌ",E34="Ｅｘｃｅｌ",F34="Ｅｘｃｅｌ",G34="Ｅｘｃｅｌ"),"○","×"))</f>
        <v/>
      </c>
    </row>
    <row r="34" spans="3:9" x14ac:dyDescent="0.2">
      <c r="C34" s="67" t="s">
        <v>208</v>
      </c>
      <c r="E34" s="68"/>
      <c r="F34" s="69"/>
      <c r="G34" s="70"/>
      <c r="H34" s="3"/>
    </row>
    <row r="36" spans="3:9" x14ac:dyDescent="0.2">
      <c r="C36" s="2" t="s">
        <v>281</v>
      </c>
      <c r="D36" s="15"/>
      <c r="E36" s="15"/>
    </row>
    <row r="37" spans="3:9" x14ac:dyDescent="0.2">
      <c r="F37" s="2" t="s">
        <v>210</v>
      </c>
    </row>
    <row r="38" spans="3:9" x14ac:dyDescent="0.2">
      <c r="C38" s="63" t="s">
        <v>209</v>
      </c>
      <c r="E38" s="2" t="s">
        <v>50</v>
      </c>
      <c r="F38" s="8"/>
      <c r="H38" s="3" t="str">
        <f>IF(OR(F38="",F39=""),"",IF(AND(F38="Ｅｘｃｅｌ",F39="Ｅｘｃｅｌ"),"○","×"))</f>
        <v/>
      </c>
    </row>
    <row r="39" spans="3:9" x14ac:dyDescent="0.2">
      <c r="C39" s="67" t="s">
        <v>209</v>
      </c>
      <c r="F39" s="71"/>
      <c r="H39" s="45"/>
    </row>
    <row r="41" spans="3:9" x14ac:dyDescent="0.2">
      <c r="I41" s="3" t="str">
        <f>IF(OR(F38="",H38="",F39="",H39=""),"",IF(AND(F38="Ｅｘｃｅｌ",H38="Ｅｘｃｅｌ",F39="Ｅｘｃｅｌ",H39="Ｅｘｃｅｌ"),"○","×"))</f>
        <v/>
      </c>
    </row>
    <row r="42" spans="3:9" x14ac:dyDescent="0.2">
      <c r="C42" s="2" t="s">
        <v>282</v>
      </c>
      <c r="D42" s="20"/>
      <c r="E42" s="72"/>
      <c r="F42" s="73" t="s">
        <v>211</v>
      </c>
    </row>
    <row r="43" spans="3:9" x14ac:dyDescent="0.2">
      <c r="C43" s="59"/>
      <c r="D43" s="59"/>
      <c r="E43" s="59"/>
      <c r="G43" s="59"/>
    </row>
    <row r="44" spans="3:9" x14ac:dyDescent="0.2">
      <c r="C44" s="22" t="s">
        <v>212</v>
      </c>
      <c r="D44" s="22"/>
      <c r="E44" s="22"/>
      <c r="F44" s="22"/>
      <c r="G44" s="3" t="str">
        <f>IF(OR(D44="",E44="",F44=""),"",IF(AND(D44="Ｅｘｃｅｌ",E44="Ｅｘｃｅｌ",F44="Ｅｘｃｅｌ"),"○","×"))</f>
        <v/>
      </c>
      <c r="H44" s="7" t="s">
        <v>213</v>
      </c>
    </row>
    <row r="45" spans="3:9" x14ac:dyDescent="0.2">
      <c r="C45" s="22"/>
      <c r="D45" s="59"/>
      <c r="E45" s="59"/>
      <c r="F45" s="59"/>
      <c r="G45" s="59"/>
      <c r="H45" s="59"/>
    </row>
    <row r="46" spans="3:9" x14ac:dyDescent="0.2">
      <c r="C46" s="22"/>
      <c r="D46" s="59"/>
      <c r="E46" s="45"/>
      <c r="F46" s="45"/>
      <c r="G46" s="45"/>
      <c r="H46" s="59"/>
    </row>
    <row r="47" spans="3:9" x14ac:dyDescent="0.2">
      <c r="C47" s="22"/>
      <c r="D47" s="59"/>
      <c r="E47" s="45"/>
      <c r="F47" s="45"/>
      <c r="G47" s="45"/>
      <c r="H47" s="59"/>
    </row>
    <row r="48" spans="3:9" x14ac:dyDescent="0.2">
      <c r="C48" s="3" t="str">
        <f>IF(OR(C45="",C46="",C47=""),"",IF(AND(C45="Ｅｘｃｅｌ",C46="Ｅｘｃｅｌ",C47="Ｅｘｃｅｌ"),"○","×"))</f>
        <v/>
      </c>
      <c r="D48" s="59"/>
      <c r="E48" s="59"/>
      <c r="F48" s="59"/>
      <c r="G48" s="59"/>
      <c r="H48" s="59"/>
    </row>
    <row r="49" spans="3:8" x14ac:dyDescent="0.2">
      <c r="C49" s="59"/>
      <c r="D49" s="59"/>
      <c r="E49" s="59"/>
      <c r="F49" s="59"/>
      <c r="G49" s="59"/>
      <c r="H49" s="59"/>
    </row>
    <row r="50" spans="3:8" x14ac:dyDescent="0.2">
      <c r="C50" s="59"/>
      <c r="D50" s="59"/>
      <c r="E50" s="59"/>
      <c r="F50" s="59"/>
      <c r="G50" s="59"/>
      <c r="H50" s="59"/>
    </row>
    <row r="51" spans="3:8" x14ac:dyDescent="0.2">
      <c r="C51" s="45"/>
      <c r="D51" s="59"/>
      <c r="E51" s="59"/>
      <c r="F51" s="45"/>
      <c r="G51" s="59"/>
      <c r="H51" s="45"/>
    </row>
    <row r="52" spans="3:8" x14ac:dyDescent="0.2">
      <c r="C52" s="45"/>
      <c r="D52" s="59"/>
      <c r="E52" s="59"/>
      <c r="F52" s="45"/>
      <c r="G52" s="59"/>
      <c r="H52" s="45"/>
    </row>
    <row r="53" spans="3:8" x14ac:dyDescent="0.2">
      <c r="C53" s="59"/>
      <c r="D53" s="59"/>
      <c r="E53" s="59"/>
      <c r="F53" s="59"/>
      <c r="G53" s="59"/>
      <c r="H53" s="59"/>
    </row>
  </sheetData>
  <phoneticPr fontId="6"/>
  <pageMargins left="0.75" right="0.75" top="1" bottom="1" header="0.51200000000000001" footer="0.51200000000000001"/>
  <pageSetup paperSize="9" scale="84" orientation="portrait" horizontalDpi="300" verticalDpi="300" r:id="rId1"/>
  <headerFooter alignWithMargins="0">
    <oddHeader>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113"/>
  <sheetViews>
    <sheetView workbookViewId="0">
      <selection activeCell="E5" sqref="E5"/>
    </sheetView>
  </sheetViews>
  <sheetFormatPr defaultColWidth="8.75" defaultRowHeight="16.2" x14ac:dyDescent="0.2"/>
  <cols>
    <col min="1" max="1" width="5.08203125" style="2" customWidth="1"/>
    <col min="2" max="2" width="8.75" style="2"/>
    <col min="3" max="3" width="11.25" style="2" customWidth="1"/>
    <col min="4" max="4" width="8.75" style="2"/>
    <col min="5" max="5" width="9.08203125" style="2" customWidth="1"/>
    <col min="6" max="6" width="10.25" style="2" customWidth="1"/>
    <col min="7" max="7" width="10.08203125" style="2" customWidth="1"/>
    <col min="8" max="8" width="8.4140625" style="2" customWidth="1"/>
    <col min="9" max="16384" width="8.75" style="2"/>
  </cols>
  <sheetData>
    <row r="1" spans="2:8" x14ac:dyDescent="0.2">
      <c r="B1" s="4" t="s">
        <v>230</v>
      </c>
      <c r="H1" s="2" t="str">
        <f>IF(TOP!G13="","TOPシートに名前を記入してください",TOP!G13)</f>
        <v>TOPシートに名前を記入してください</v>
      </c>
    </row>
    <row r="3" spans="2:8" x14ac:dyDescent="0.2">
      <c r="B3" s="2" t="s">
        <v>275</v>
      </c>
    </row>
    <row r="4" spans="2:8" x14ac:dyDescent="0.2">
      <c r="E4" s="21" t="s">
        <v>231</v>
      </c>
      <c r="F4" s="3"/>
    </row>
    <row r="5" spans="2:8" x14ac:dyDescent="0.2">
      <c r="C5" s="39">
        <v>30</v>
      </c>
      <c r="D5" s="39">
        <v>20</v>
      </c>
      <c r="E5" s="22"/>
      <c r="F5" s="3" t="str">
        <f>IF(E5="","",IF(E5=G5,"○","×"))</f>
        <v/>
      </c>
      <c r="G5" s="89">
        <v>50</v>
      </c>
    </row>
    <row r="6" spans="2:8" x14ac:dyDescent="0.2">
      <c r="C6" s="39">
        <v>40</v>
      </c>
      <c r="D6" s="39">
        <v>45</v>
      </c>
      <c r="E6" s="22"/>
      <c r="F6" s="3" t="str">
        <f>IF(E6="","",IF(E6=G6,"○","×"))</f>
        <v/>
      </c>
      <c r="G6" s="89">
        <v>85</v>
      </c>
    </row>
    <row r="7" spans="2:8" x14ac:dyDescent="0.2">
      <c r="C7" s="39">
        <v>30</v>
      </c>
      <c r="D7" s="39">
        <v>30</v>
      </c>
      <c r="E7" s="22"/>
      <c r="F7" s="3" t="str">
        <f>IF(E7="","",IF(E7=G7,"○","×"))</f>
        <v/>
      </c>
      <c r="G7" s="89">
        <v>60</v>
      </c>
    </row>
    <row r="8" spans="2:8" x14ac:dyDescent="0.2">
      <c r="C8" s="22"/>
      <c r="D8" s="22"/>
      <c r="E8" s="118"/>
      <c r="F8" s="3"/>
      <c r="G8" s="89">
        <v>195</v>
      </c>
    </row>
    <row r="9" spans="2:8" x14ac:dyDescent="0.2">
      <c r="C9" s="3" t="str">
        <f>IF(C8="","",IF(C8=C10,"○","×"))</f>
        <v/>
      </c>
      <c r="D9" s="3" t="str">
        <f>IF(D8="","",IF(D8=D10,"○","×"))</f>
        <v/>
      </c>
      <c r="E9" s="3"/>
    </row>
    <row r="10" spans="2:8" x14ac:dyDescent="0.2">
      <c r="C10" s="89">
        <v>100</v>
      </c>
      <c r="D10" s="89">
        <v>95</v>
      </c>
      <c r="E10" s="89">
        <v>360</v>
      </c>
      <c r="F10" s="24"/>
    </row>
    <row r="11" spans="2:8" x14ac:dyDescent="0.2">
      <c r="B11" s="4" t="s">
        <v>232</v>
      </c>
    </row>
    <row r="12" spans="2:8" x14ac:dyDescent="0.2">
      <c r="E12" s="90" t="s">
        <v>233</v>
      </c>
    </row>
    <row r="13" spans="2:8" x14ac:dyDescent="0.2">
      <c r="C13" s="7" t="s">
        <v>234</v>
      </c>
      <c r="D13" s="7" t="s">
        <v>235</v>
      </c>
      <c r="E13" s="7" t="s">
        <v>236</v>
      </c>
    </row>
    <row r="14" spans="2:8" x14ac:dyDescent="0.2">
      <c r="C14" s="91">
        <v>100</v>
      </c>
      <c r="D14" s="92">
        <v>25</v>
      </c>
      <c r="E14" s="93"/>
      <c r="F14" s="3" t="str">
        <f>IF(E14="","",IF(E14=G14,"○","×"))</f>
        <v/>
      </c>
      <c r="G14" s="94">
        <v>75</v>
      </c>
    </row>
    <row r="15" spans="2:8" x14ac:dyDescent="0.2">
      <c r="C15" s="95">
        <v>5690</v>
      </c>
      <c r="D15" s="96">
        <v>8000</v>
      </c>
      <c r="E15" s="93"/>
      <c r="F15" s="3" t="str">
        <f>IF(E15="","",IF(E15=G15,"○","×"))</f>
        <v/>
      </c>
      <c r="G15" s="94">
        <v>-2310</v>
      </c>
    </row>
    <row r="16" spans="2:8" x14ac:dyDescent="0.2">
      <c r="C16" s="95">
        <v>905</v>
      </c>
      <c r="D16" s="96">
        <v>280</v>
      </c>
      <c r="E16" s="93"/>
      <c r="F16" s="3" t="str">
        <f>IF(E16="","",IF(E16=G16,"○","×"))</f>
        <v/>
      </c>
      <c r="G16" s="94">
        <v>625</v>
      </c>
    </row>
    <row r="17" spans="2:7" x14ac:dyDescent="0.2">
      <c r="C17" s="95">
        <v>300</v>
      </c>
      <c r="D17" s="96">
        <v>600</v>
      </c>
      <c r="E17" s="93"/>
      <c r="F17" s="3" t="str">
        <f>IF(E17="","",IF(E17=G17,"○","×"))</f>
        <v/>
      </c>
      <c r="G17" s="94">
        <v>-300</v>
      </c>
    </row>
    <row r="20" spans="2:7" x14ac:dyDescent="0.2">
      <c r="B20" s="2" t="s">
        <v>237</v>
      </c>
    </row>
    <row r="21" spans="2:7" x14ac:dyDescent="0.2">
      <c r="E21" s="21" t="s">
        <v>250</v>
      </c>
      <c r="G21" s="21" t="s">
        <v>238</v>
      </c>
    </row>
    <row r="22" spans="2:7" x14ac:dyDescent="0.2">
      <c r="C22" s="97" t="s">
        <v>131</v>
      </c>
      <c r="D22" s="97" t="s">
        <v>132</v>
      </c>
      <c r="E22" s="98" t="s">
        <v>133</v>
      </c>
    </row>
    <row r="23" spans="2:7" x14ac:dyDescent="0.2">
      <c r="C23" s="95">
        <v>100</v>
      </c>
      <c r="D23" s="95">
        <v>5</v>
      </c>
      <c r="E23" s="99"/>
      <c r="F23" s="3" t="str">
        <f>IF(E23="","",IF(E23=G23,"○","×"))</f>
        <v/>
      </c>
      <c r="G23" s="94">
        <v>500</v>
      </c>
    </row>
    <row r="24" spans="2:7" x14ac:dyDescent="0.2">
      <c r="C24" s="95">
        <v>300</v>
      </c>
      <c r="D24" s="95">
        <v>30</v>
      </c>
      <c r="E24" s="99"/>
      <c r="F24" s="3" t="str">
        <f>IF(E24="","",IF(E24=G24,"○","×"))</f>
        <v/>
      </c>
      <c r="G24" s="94">
        <v>9000</v>
      </c>
    </row>
    <row r="25" spans="2:7" x14ac:dyDescent="0.2">
      <c r="C25" s="95">
        <v>290</v>
      </c>
      <c r="D25" s="95">
        <v>6</v>
      </c>
      <c r="E25" s="99"/>
      <c r="F25" s="3" t="str">
        <f>IF(E25="","",IF(E25=G25,"○","×"))</f>
        <v/>
      </c>
      <c r="G25" s="94">
        <v>1740</v>
      </c>
    </row>
    <row r="26" spans="2:7" x14ac:dyDescent="0.2">
      <c r="C26" s="95">
        <v>45</v>
      </c>
      <c r="D26" s="95">
        <v>10</v>
      </c>
      <c r="E26" s="99"/>
      <c r="F26" s="3" t="str">
        <f>IF(E26="","",IF(E26=G26,"○","×"))</f>
        <v/>
      </c>
      <c r="G26" s="94">
        <v>450</v>
      </c>
    </row>
    <row r="27" spans="2:7" x14ac:dyDescent="0.2">
      <c r="C27" s="95">
        <v>55</v>
      </c>
      <c r="D27" s="95">
        <v>20</v>
      </c>
      <c r="E27" s="99"/>
      <c r="F27" s="3" t="str">
        <f>IF(E27="","",IF(E27=G27,"○","×"))</f>
        <v/>
      </c>
      <c r="G27" s="94">
        <v>1100</v>
      </c>
    </row>
    <row r="29" spans="2:7" x14ac:dyDescent="0.2">
      <c r="B29" s="2" t="s">
        <v>239</v>
      </c>
    </row>
    <row r="30" spans="2:7" x14ac:dyDescent="0.2">
      <c r="E30" s="21" t="s">
        <v>240</v>
      </c>
      <c r="G30" s="21" t="s">
        <v>241</v>
      </c>
    </row>
    <row r="31" spans="2:7" x14ac:dyDescent="0.2">
      <c r="C31" s="97" t="s">
        <v>134</v>
      </c>
      <c r="D31" s="97" t="s">
        <v>135</v>
      </c>
      <c r="E31" s="98" t="s">
        <v>136</v>
      </c>
    </row>
    <row r="32" spans="2:7" x14ac:dyDescent="0.2">
      <c r="C32" s="95">
        <v>12500</v>
      </c>
      <c r="D32" s="95">
        <v>5</v>
      </c>
      <c r="E32" s="100"/>
      <c r="F32" s="3" t="str">
        <f>IF(E32="","",IF(E32=G32,"○","×"))</f>
        <v/>
      </c>
      <c r="G32" s="101">
        <v>2500</v>
      </c>
    </row>
    <row r="33" spans="2:9" x14ac:dyDescent="0.2">
      <c r="C33" s="95">
        <v>5800</v>
      </c>
      <c r="D33" s="95">
        <v>10</v>
      </c>
      <c r="E33" s="100"/>
      <c r="F33" s="3" t="str">
        <f>IF(E33="","",IF(E33=G33,"○","×"))</f>
        <v/>
      </c>
      <c r="G33" s="101">
        <v>580</v>
      </c>
    </row>
    <row r="34" spans="2:9" x14ac:dyDescent="0.2">
      <c r="C34" s="95">
        <v>78900</v>
      </c>
      <c r="D34" s="95">
        <v>33</v>
      </c>
      <c r="E34" s="100"/>
      <c r="F34" s="3" t="str">
        <f>IF(E34="","",IF(E34=G34,"○","×"))</f>
        <v/>
      </c>
      <c r="G34" s="101">
        <v>2390.909090909091</v>
      </c>
    </row>
    <row r="35" spans="2:9" x14ac:dyDescent="0.2">
      <c r="C35" s="95">
        <v>169000</v>
      </c>
      <c r="D35" s="95">
        <v>28</v>
      </c>
      <c r="E35" s="100"/>
      <c r="F35" s="3" t="str">
        <f>IF(E35="","",IF(E35=G35,"○","×"))</f>
        <v/>
      </c>
      <c r="G35" s="101">
        <v>6035.7142857142853</v>
      </c>
    </row>
    <row r="36" spans="2:9" x14ac:dyDescent="0.2">
      <c r="C36" s="95">
        <v>27600</v>
      </c>
      <c r="D36" s="95">
        <v>125</v>
      </c>
      <c r="E36" s="100"/>
      <c r="F36" s="3" t="str">
        <f>IF(E36="","",IF(E36=G36,"○","×"))</f>
        <v/>
      </c>
      <c r="G36" s="101">
        <v>220.8</v>
      </c>
    </row>
    <row r="38" spans="2:9" x14ac:dyDescent="0.2">
      <c r="B38" s="4" t="s">
        <v>242</v>
      </c>
      <c r="E38" s="2" t="s">
        <v>243</v>
      </c>
      <c r="I38" s="2" t="s">
        <v>244</v>
      </c>
    </row>
    <row r="39" spans="2:9" x14ac:dyDescent="0.2">
      <c r="B39" s="4"/>
      <c r="G39" s="21" t="s">
        <v>272</v>
      </c>
    </row>
    <row r="40" spans="2:9" x14ac:dyDescent="0.2">
      <c r="C40" s="97" t="s">
        <v>137</v>
      </c>
      <c r="D40" s="97" t="s">
        <v>138</v>
      </c>
      <c r="E40" s="97" t="s">
        <v>139</v>
      </c>
      <c r="F40" s="97" t="s">
        <v>140</v>
      </c>
      <c r="G40" s="98" t="s">
        <v>141</v>
      </c>
    </row>
    <row r="41" spans="2:9" x14ac:dyDescent="0.2">
      <c r="C41" s="102">
        <v>55</v>
      </c>
      <c r="D41" s="102">
        <v>78</v>
      </c>
      <c r="E41" s="102">
        <v>67</v>
      </c>
      <c r="F41" s="102">
        <v>80</v>
      </c>
      <c r="G41" s="103"/>
      <c r="H41" s="3" t="str">
        <f>IF(G41="","",IF(G41=I41,"○","×"))</f>
        <v/>
      </c>
      <c r="I41" s="89">
        <v>70</v>
      </c>
    </row>
    <row r="42" spans="2:9" x14ac:dyDescent="0.2">
      <c r="C42" s="102">
        <v>67</v>
      </c>
      <c r="D42" s="102">
        <v>45</v>
      </c>
      <c r="E42" s="102">
        <v>98</v>
      </c>
      <c r="F42" s="102">
        <v>88</v>
      </c>
      <c r="G42" s="103"/>
      <c r="H42" s="3" t="str">
        <f>IF(G42="","",IF(G42=I42,"○","×"))</f>
        <v/>
      </c>
      <c r="I42" s="89">
        <v>74.5</v>
      </c>
    </row>
    <row r="43" spans="2:9" x14ac:dyDescent="0.2">
      <c r="C43" s="102">
        <v>78</v>
      </c>
      <c r="D43" s="102">
        <v>90</v>
      </c>
      <c r="E43" s="102">
        <v>39</v>
      </c>
      <c r="F43" s="102">
        <v>40</v>
      </c>
      <c r="G43" s="103"/>
      <c r="H43" s="3" t="str">
        <f>IF(G43="","",IF(G43=I43,"○","×"))</f>
        <v/>
      </c>
      <c r="I43" s="89">
        <v>61.75</v>
      </c>
    </row>
    <row r="44" spans="2:9" x14ac:dyDescent="0.2">
      <c r="C44" s="102">
        <v>40</v>
      </c>
      <c r="D44" s="102">
        <v>37</v>
      </c>
      <c r="E44" s="102">
        <v>98</v>
      </c>
      <c r="F44" s="102">
        <v>65</v>
      </c>
      <c r="G44" s="103"/>
      <c r="H44" s="3" t="str">
        <f>IF(G44="","",IF(G44=I44,"○","×"))</f>
        <v/>
      </c>
      <c r="I44" s="89">
        <v>60</v>
      </c>
    </row>
    <row r="46" spans="2:9" x14ac:dyDescent="0.2">
      <c r="B46" s="2" t="s">
        <v>142</v>
      </c>
      <c r="E46" s="21" t="s">
        <v>245</v>
      </c>
    </row>
    <row r="47" spans="2:9" x14ac:dyDescent="0.2">
      <c r="C47" s="97" t="s">
        <v>143</v>
      </c>
      <c r="D47" s="97" t="s">
        <v>144</v>
      </c>
      <c r="E47" s="98" t="s">
        <v>145</v>
      </c>
    </row>
    <row r="48" spans="2:9" x14ac:dyDescent="0.2">
      <c r="C48" s="95">
        <v>24</v>
      </c>
      <c r="D48" s="95">
        <v>18</v>
      </c>
      <c r="E48" s="100"/>
      <c r="F48" s="3" t="str">
        <f>IF(E48="","",IF(E48=G48,"○","×"))</f>
        <v/>
      </c>
      <c r="G48" s="104">
        <v>216</v>
      </c>
    </row>
    <row r="49" spans="2:9" x14ac:dyDescent="0.2">
      <c r="C49" s="95">
        <v>50</v>
      </c>
      <c r="D49" s="95">
        <v>85</v>
      </c>
      <c r="E49" s="100"/>
      <c r="F49" s="3" t="str">
        <f>IF(E49="","",IF(E49=G49,"○","×"))</f>
        <v/>
      </c>
      <c r="G49" s="104">
        <v>2125</v>
      </c>
    </row>
    <row r="50" spans="2:9" x14ac:dyDescent="0.2">
      <c r="C50" s="95">
        <v>25</v>
      </c>
      <c r="D50" s="95">
        <v>100</v>
      </c>
      <c r="E50" s="100"/>
      <c r="F50" s="3" t="str">
        <f>IF(E50="","",IF(E50=G50,"○","×"))</f>
        <v/>
      </c>
      <c r="G50" s="104">
        <v>1250</v>
      </c>
    </row>
    <row r="51" spans="2:9" x14ac:dyDescent="0.2">
      <c r="F51" s="10"/>
    </row>
    <row r="52" spans="2:9" x14ac:dyDescent="0.2">
      <c r="B52" s="4" t="s">
        <v>246</v>
      </c>
    </row>
    <row r="53" spans="2:9" x14ac:dyDescent="0.2">
      <c r="B53" s="4"/>
      <c r="D53" s="21" t="s">
        <v>247</v>
      </c>
    </row>
    <row r="54" spans="2:9" x14ac:dyDescent="0.2">
      <c r="C54" s="97" t="s">
        <v>146</v>
      </c>
      <c r="D54" s="97" t="s">
        <v>147</v>
      </c>
      <c r="E54" s="38" t="s">
        <v>145</v>
      </c>
      <c r="H54" s="24"/>
    </row>
    <row r="55" spans="2:9" x14ac:dyDescent="0.2">
      <c r="C55" s="102">
        <v>5</v>
      </c>
      <c r="D55" s="105"/>
      <c r="E55" s="106"/>
      <c r="F55" s="3" t="str">
        <f t="shared" ref="F55:G57" si="0">IF(D55="","",IF(D55=H55,"○","×"))</f>
        <v/>
      </c>
      <c r="G55" s="3" t="str">
        <f t="shared" si="0"/>
        <v/>
      </c>
      <c r="H55" s="89">
        <v>31.4</v>
      </c>
      <c r="I55" s="89">
        <v>78.5</v>
      </c>
    </row>
    <row r="56" spans="2:9" x14ac:dyDescent="0.2">
      <c r="C56" s="102">
        <v>10</v>
      </c>
      <c r="D56" s="105"/>
      <c r="E56" s="106"/>
      <c r="F56" s="3" t="str">
        <f t="shared" si="0"/>
        <v/>
      </c>
      <c r="G56" s="3" t="str">
        <f t="shared" si="0"/>
        <v/>
      </c>
      <c r="H56" s="89">
        <v>62.8</v>
      </c>
      <c r="I56" s="89">
        <v>314</v>
      </c>
    </row>
    <row r="57" spans="2:9" x14ac:dyDescent="0.2">
      <c r="C57" s="102">
        <v>15</v>
      </c>
      <c r="D57" s="105"/>
      <c r="E57" s="106"/>
      <c r="F57" s="3" t="str">
        <f t="shared" si="0"/>
        <v/>
      </c>
      <c r="G57" s="3" t="str">
        <f t="shared" si="0"/>
        <v/>
      </c>
      <c r="H57" s="89">
        <v>94.2</v>
      </c>
      <c r="I57" s="89">
        <v>706.5</v>
      </c>
    </row>
    <row r="58" spans="2:9" x14ac:dyDescent="0.2">
      <c r="E58" s="21" t="s">
        <v>273</v>
      </c>
      <c r="H58" s="21"/>
    </row>
    <row r="59" spans="2:9" x14ac:dyDescent="0.2">
      <c r="E59" s="2" t="s">
        <v>274</v>
      </c>
    </row>
    <row r="60" spans="2:9" x14ac:dyDescent="0.2">
      <c r="B60" s="4" t="s">
        <v>63</v>
      </c>
    </row>
    <row r="62" spans="2:9" x14ac:dyDescent="0.2">
      <c r="B62" s="2" t="s">
        <v>275</v>
      </c>
    </row>
    <row r="64" spans="2:9" x14ac:dyDescent="0.2">
      <c r="C64" s="39">
        <v>49</v>
      </c>
      <c r="D64" s="39">
        <v>55</v>
      </c>
      <c r="E64" s="22"/>
      <c r="F64" s="3" t="str">
        <f>IF(E64="","",IF(E64=G64,"○","×"))</f>
        <v/>
      </c>
      <c r="G64" s="107">
        <v>104</v>
      </c>
    </row>
    <row r="65" spans="2:7" x14ac:dyDescent="0.2">
      <c r="C65" s="39">
        <v>40</v>
      </c>
      <c r="D65" s="39">
        <v>66</v>
      </c>
      <c r="E65" s="22"/>
      <c r="F65" s="3" t="str">
        <f>IF(E65="","",IF(E65=G65,"○","×"))</f>
        <v/>
      </c>
      <c r="G65" s="107">
        <v>106</v>
      </c>
    </row>
    <row r="66" spans="2:7" x14ac:dyDescent="0.2">
      <c r="C66" s="39">
        <v>20</v>
      </c>
      <c r="D66" s="39">
        <v>65</v>
      </c>
      <c r="E66" s="22"/>
      <c r="F66" s="3" t="str">
        <f>IF(E66="","",IF(E66=G66,"○","×"))</f>
        <v/>
      </c>
      <c r="G66" s="107">
        <v>85</v>
      </c>
    </row>
    <row r="67" spans="2:7" x14ac:dyDescent="0.2">
      <c r="C67" s="22"/>
      <c r="D67" s="22"/>
      <c r="E67" s="118"/>
      <c r="F67" s="3" t="str">
        <f>IF(E67="","",IF(E67=G67,"○","×"))</f>
        <v/>
      </c>
      <c r="G67" s="107">
        <v>295</v>
      </c>
    </row>
    <row r="68" spans="2:7" x14ac:dyDescent="0.2">
      <c r="C68" s="3" t="str">
        <f>IF(C67="","",IF(C67=C69,"○","×"))</f>
        <v/>
      </c>
      <c r="D68" s="3" t="str">
        <f>IF(D67="","",IF(D67=D69,"○","×"))</f>
        <v/>
      </c>
      <c r="E68" s="3"/>
    </row>
    <row r="69" spans="2:7" x14ac:dyDescent="0.2">
      <c r="C69" s="107">
        <v>109</v>
      </c>
      <c r="D69" s="107">
        <v>186</v>
      </c>
      <c r="E69" s="107">
        <v>506</v>
      </c>
      <c r="F69" s="24"/>
    </row>
    <row r="70" spans="2:7" x14ac:dyDescent="0.2">
      <c r="B70" s="4" t="s">
        <v>148</v>
      </c>
    </row>
    <row r="72" spans="2:7" x14ac:dyDescent="0.2">
      <c r="C72" s="7" t="s">
        <v>149</v>
      </c>
      <c r="D72" s="7" t="s">
        <v>150</v>
      </c>
      <c r="E72" s="7" t="s">
        <v>151</v>
      </c>
    </row>
    <row r="73" spans="2:7" x14ac:dyDescent="0.2">
      <c r="C73" s="91">
        <v>100</v>
      </c>
      <c r="D73" s="92">
        <v>3</v>
      </c>
      <c r="E73" s="93"/>
      <c r="F73" s="3" t="str">
        <f>IF(E73="","",IF(E73=G73,"○","×"))</f>
        <v/>
      </c>
      <c r="G73" s="108">
        <v>97</v>
      </c>
    </row>
    <row r="74" spans="2:7" x14ac:dyDescent="0.2">
      <c r="C74" s="95">
        <v>5690</v>
      </c>
      <c r="D74" s="96">
        <v>4444</v>
      </c>
      <c r="E74" s="93"/>
      <c r="F74" s="3" t="str">
        <f>IF(E74="","",IF(E74=G74,"○","×"))</f>
        <v/>
      </c>
      <c r="G74" s="108">
        <v>1246</v>
      </c>
    </row>
    <row r="75" spans="2:7" x14ac:dyDescent="0.2">
      <c r="C75" s="95">
        <v>905</v>
      </c>
      <c r="D75" s="96">
        <v>556</v>
      </c>
      <c r="E75" s="93"/>
      <c r="F75" s="3" t="str">
        <f>IF(E75="","",IF(E75=G75,"○","×"))</f>
        <v/>
      </c>
      <c r="G75" s="108">
        <v>349</v>
      </c>
    </row>
    <row r="76" spans="2:7" x14ac:dyDescent="0.2">
      <c r="C76" s="95">
        <v>300</v>
      </c>
      <c r="D76" s="96">
        <v>554</v>
      </c>
      <c r="E76" s="93"/>
      <c r="F76" s="3" t="str">
        <f>IF(E76="","",IF(E76=G76,"○","×"))</f>
        <v/>
      </c>
      <c r="G76" s="109">
        <v>-254</v>
      </c>
    </row>
    <row r="78" spans="2:7" x14ac:dyDescent="0.2">
      <c r="B78" s="4" t="s">
        <v>152</v>
      </c>
    </row>
    <row r="80" spans="2:7" x14ac:dyDescent="0.2">
      <c r="C80" s="97" t="s">
        <v>131</v>
      </c>
      <c r="D80" s="97" t="s">
        <v>132</v>
      </c>
      <c r="E80" s="98" t="s">
        <v>133</v>
      </c>
    </row>
    <row r="81" spans="2:7" x14ac:dyDescent="0.2">
      <c r="C81" s="95">
        <v>100</v>
      </c>
      <c r="D81" s="95">
        <v>3</v>
      </c>
      <c r="E81" s="99"/>
      <c r="F81" s="3" t="str">
        <f>IF(E81="","",IF(E81=G81,"○","×"))</f>
        <v/>
      </c>
      <c r="G81" s="108">
        <v>300</v>
      </c>
    </row>
    <row r="82" spans="2:7" x14ac:dyDescent="0.2">
      <c r="C82" s="95">
        <v>300</v>
      </c>
      <c r="D82" s="95">
        <v>45</v>
      </c>
      <c r="E82" s="99"/>
      <c r="F82" s="3" t="str">
        <f>IF(E82="","",IF(E82=G82,"○","×"))</f>
        <v/>
      </c>
      <c r="G82" s="108">
        <v>13500</v>
      </c>
    </row>
    <row r="83" spans="2:7" x14ac:dyDescent="0.2">
      <c r="C83" s="95">
        <v>290</v>
      </c>
      <c r="D83" s="95">
        <v>6</v>
      </c>
      <c r="E83" s="99"/>
      <c r="F83" s="3" t="str">
        <f>IF(E83="","",IF(E83=G83,"○","×"))</f>
        <v/>
      </c>
      <c r="G83" s="108">
        <v>1740</v>
      </c>
    </row>
    <row r="84" spans="2:7" x14ac:dyDescent="0.2">
      <c r="C84" s="95">
        <v>45</v>
      </c>
      <c r="D84" s="95">
        <v>7</v>
      </c>
      <c r="E84" s="99"/>
      <c r="F84" s="3" t="str">
        <f>IF(E84="","",IF(E84=G84,"○","×"))</f>
        <v/>
      </c>
      <c r="G84" s="108">
        <v>315</v>
      </c>
    </row>
    <row r="85" spans="2:7" x14ac:dyDescent="0.2">
      <c r="C85" s="95">
        <v>55</v>
      </c>
      <c r="D85" s="95">
        <v>6</v>
      </c>
      <c r="E85" s="99"/>
      <c r="F85" s="3" t="str">
        <f>IF(E85="","",IF(E85=G85,"○","×"))</f>
        <v/>
      </c>
      <c r="G85" s="108">
        <v>330</v>
      </c>
    </row>
    <row r="87" spans="2:7" x14ac:dyDescent="0.2">
      <c r="B87" s="4" t="s">
        <v>153</v>
      </c>
    </row>
    <row r="89" spans="2:7" x14ac:dyDescent="0.2">
      <c r="C89" s="97" t="s">
        <v>134</v>
      </c>
      <c r="D89" s="97" t="s">
        <v>135</v>
      </c>
      <c r="E89" s="98" t="s">
        <v>136</v>
      </c>
    </row>
    <row r="90" spans="2:7" x14ac:dyDescent="0.2">
      <c r="C90" s="110">
        <v>12500</v>
      </c>
      <c r="D90" s="110">
        <v>10</v>
      </c>
      <c r="E90" s="100"/>
      <c r="F90" s="3" t="str">
        <f>IF(E90="","",IF(E90=G90,"○","×"))</f>
        <v/>
      </c>
      <c r="G90" s="101">
        <v>1250</v>
      </c>
    </row>
    <row r="91" spans="2:7" x14ac:dyDescent="0.2">
      <c r="C91" s="110">
        <v>5800</v>
      </c>
      <c r="D91" s="110">
        <v>5</v>
      </c>
      <c r="E91" s="100"/>
      <c r="F91" s="3" t="str">
        <f>IF(E91="","",IF(E91=G91,"○","×"))</f>
        <v/>
      </c>
      <c r="G91" s="101">
        <v>1160</v>
      </c>
    </row>
    <row r="92" spans="2:7" x14ac:dyDescent="0.2">
      <c r="C92" s="110">
        <v>78900</v>
      </c>
      <c r="D92" s="110">
        <v>66</v>
      </c>
      <c r="E92" s="100"/>
      <c r="F92" s="3" t="str">
        <f>IF(E92="","",IF(E92=G92,"○","×"))</f>
        <v/>
      </c>
      <c r="G92" s="101">
        <v>1195.4545454545455</v>
      </c>
    </row>
    <row r="93" spans="2:7" x14ac:dyDescent="0.2">
      <c r="C93" s="110">
        <v>169000</v>
      </c>
      <c r="D93" s="110">
        <v>55</v>
      </c>
      <c r="E93" s="100"/>
      <c r="F93" s="3" t="str">
        <f>IF(E93="","",IF(E93=G93,"○","×"))</f>
        <v/>
      </c>
      <c r="G93" s="101">
        <v>3072.7272727272725</v>
      </c>
    </row>
    <row r="94" spans="2:7" x14ac:dyDescent="0.2">
      <c r="C94" s="110">
        <v>27600</v>
      </c>
      <c r="D94" s="110">
        <v>44</v>
      </c>
      <c r="E94" s="100"/>
      <c r="F94" s="3" t="str">
        <f>IF(E94="","",IF(E94=G94,"○","×"))</f>
        <v/>
      </c>
      <c r="G94" s="101">
        <v>627.27272727272725</v>
      </c>
    </row>
    <row r="96" spans="2:7" x14ac:dyDescent="0.2">
      <c r="B96" s="4" t="s">
        <v>154</v>
      </c>
    </row>
    <row r="97" spans="2:9" x14ac:dyDescent="0.2">
      <c r="C97" s="97" t="s">
        <v>137</v>
      </c>
      <c r="D97" s="97" t="s">
        <v>138</v>
      </c>
      <c r="E97" s="97" t="s">
        <v>139</v>
      </c>
      <c r="F97" s="97" t="s">
        <v>140</v>
      </c>
      <c r="G97" s="98" t="s">
        <v>141</v>
      </c>
      <c r="H97" s="24"/>
    </row>
    <row r="98" spans="2:9" x14ac:dyDescent="0.2">
      <c r="C98" s="102">
        <v>55</v>
      </c>
      <c r="D98" s="102">
        <v>56</v>
      </c>
      <c r="E98" s="102">
        <v>67</v>
      </c>
      <c r="F98" s="102">
        <v>80</v>
      </c>
      <c r="G98" s="100"/>
      <c r="H98" s="3" t="str">
        <f>IF(G98="","",IF(G98=I98,"○","×"))</f>
        <v/>
      </c>
      <c r="I98" s="111">
        <v>64.5</v>
      </c>
    </row>
    <row r="99" spans="2:9" x14ac:dyDescent="0.2">
      <c r="C99" s="102">
        <v>67</v>
      </c>
      <c r="D99" s="102">
        <v>77</v>
      </c>
      <c r="E99" s="102">
        <v>98</v>
      </c>
      <c r="F99" s="102">
        <v>88</v>
      </c>
      <c r="G99" s="100"/>
      <c r="H99" s="3" t="str">
        <f>IF(G99="","",IF(G99=I99,"○","×"))</f>
        <v/>
      </c>
      <c r="I99" s="111">
        <v>82.5</v>
      </c>
    </row>
    <row r="100" spans="2:9" x14ac:dyDescent="0.2">
      <c r="C100" s="102">
        <v>33</v>
      </c>
      <c r="D100" s="102">
        <v>90</v>
      </c>
      <c r="E100" s="102">
        <v>88</v>
      </c>
      <c r="F100" s="102">
        <v>40</v>
      </c>
      <c r="G100" s="100"/>
      <c r="H100" s="3" t="str">
        <f>IF(G100="","",IF(G100=I100,"○","×"))</f>
        <v/>
      </c>
      <c r="I100" s="111">
        <v>62.75</v>
      </c>
    </row>
    <row r="101" spans="2:9" x14ac:dyDescent="0.2">
      <c r="C101" s="102">
        <v>34</v>
      </c>
      <c r="D101" s="102">
        <v>37</v>
      </c>
      <c r="E101" s="102">
        <v>98</v>
      </c>
      <c r="F101" s="102">
        <v>65</v>
      </c>
      <c r="G101" s="100"/>
      <c r="H101" s="3" t="str">
        <f>IF(G101="","",IF(G101=I101,"○","×"))</f>
        <v/>
      </c>
      <c r="I101" s="111">
        <v>58.5</v>
      </c>
    </row>
    <row r="103" spans="2:9" x14ac:dyDescent="0.2">
      <c r="B103" s="2" t="s">
        <v>142</v>
      </c>
    </row>
    <row r="104" spans="2:9" x14ac:dyDescent="0.2">
      <c r="C104" s="97" t="s">
        <v>143</v>
      </c>
      <c r="D104" s="97" t="s">
        <v>144</v>
      </c>
      <c r="E104" s="98" t="s">
        <v>145</v>
      </c>
    </row>
    <row r="105" spans="2:9" x14ac:dyDescent="0.2">
      <c r="C105" s="110">
        <v>44</v>
      </c>
      <c r="D105" s="110">
        <v>4</v>
      </c>
      <c r="E105" s="100"/>
      <c r="F105" s="3" t="str">
        <f>IF(E105="","",IF(E105=G105,"○","×"))</f>
        <v/>
      </c>
      <c r="G105" s="101">
        <v>88</v>
      </c>
    </row>
    <row r="106" spans="2:9" x14ac:dyDescent="0.2">
      <c r="C106" s="110">
        <v>56</v>
      </c>
      <c r="D106" s="110">
        <v>65</v>
      </c>
      <c r="E106" s="100"/>
      <c r="F106" s="3" t="str">
        <f>IF(E106="","",IF(E106=G106,"○","×"))</f>
        <v/>
      </c>
      <c r="G106" s="101">
        <v>1820</v>
      </c>
    </row>
    <row r="107" spans="2:9" x14ac:dyDescent="0.2">
      <c r="C107" s="110">
        <v>33</v>
      </c>
      <c r="D107" s="110">
        <v>55</v>
      </c>
      <c r="E107" s="100"/>
      <c r="F107" s="3" t="str">
        <f>IF(E107="","",IF(E107=G107,"○","×"))</f>
        <v/>
      </c>
      <c r="G107" s="101">
        <v>907.5</v>
      </c>
    </row>
    <row r="109" spans="2:9" x14ac:dyDescent="0.2">
      <c r="B109" s="4" t="s">
        <v>155</v>
      </c>
    </row>
    <row r="110" spans="2:9" x14ac:dyDescent="0.2">
      <c r="C110" s="97" t="s">
        <v>146</v>
      </c>
      <c r="D110" s="97" t="s">
        <v>147</v>
      </c>
      <c r="E110" s="98" t="s">
        <v>145</v>
      </c>
    </row>
    <row r="111" spans="2:9" x14ac:dyDescent="0.2">
      <c r="C111" s="112">
        <v>3</v>
      </c>
      <c r="D111" s="105"/>
      <c r="E111" s="113"/>
      <c r="F111" s="3" t="str">
        <f t="shared" ref="F111:G113" si="1">IF(D111="","",IF(D111=H111,"○","×"))</f>
        <v/>
      </c>
      <c r="G111" s="3" t="str">
        <f t="shared" si="1"/>
        <v/>
      </c>
      <c r="H111" s="111">
        <v>18.84</v>
      </c>
      <c r="I111" s="111">
        <v>28.26</v>
      </c>
    </row>
    <row r="112" spans="2:9" x14ac:dyDescent="0.2">
      <c r="C112" s="112">
        <v>34</v>
      </c>
      <c r="D112" s="114"/>
      <c r="E112" s="113"/>
      <c r="F112" s="3" t="str">
        <f t="shared" si="1"/>
        <v/>
      </c>
      <c r="G112" s="3" t="str">
        <f t="shared" si="1"/>
        <v/>
      </c>
      <c r="H112" s="111">
        <v>213.52</v>
      </c>
      <c r="I112" s="111">
        <v>3629.84</v>
      </c>
    </row>
    <row r="113" spans="3:9" x14ac:dyDescent="0.2">
      <c r="C113" s="112">
        <v>88</v>
      </c>
      <c r="D113" s="114"/>
      <c r="E113" s="113"/>
      <c r="F113" s="3" t="str">
        <f t="shared" si="1"/>
        <v/>
      </c>
      <c r="G113" s="3" t="str">
        <f t="shared" si="1"/>
        <v/>
      </c>
      <c r="H113" s="111">
        <v>552.64</v>
      </c>
      <c r="I113" s="111">
        <v>24316.16</v>
      </c>
    </row>
  </sheetData>
  <phoneticPr fontId="6"/>
  <pageMargins left="0.75" right="0.75" top="1" bottom="1" header="0.51200000000000001" footer="0.51200000000000001"/>
  <pageSetup paperSize="9" scale="8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/>
  <dimension ref="A1:K20"/>
  <sheetViews>
    <sheetView defaultGridColor="0" colorId="22" workbookViewId="0">
      <selection activeCell="D6" sqref="D6"/>
    </sheetView>
  </sheetViews>
  <sheetFormatPr defaultColWidth="10.75" defaultRowHeight="16.2" x14ac:dyDescent="0.2"/>
  <cols>
    <col min="1" max="1" width="3.4140625" style="2" customWidth="1"/>
    <col min="2" max="2" width="17" style="2" customWidth="1"/>
    <col min="3" max="3" width="2.5" style="2" customWidth="1"/>
    <col min="4" max="4" width="20.4140625" style="2" customWidth="1"/>
    <col min="5" max="6" width="2.75" style="3" customWidth="1"/>
    <col min="7" max="7" width="2.5" style="2" customWidth="1"/>
    <col min="8" max="8" width="15.08203125" style="2" customWidth="1"/>
    <col min="9" max="9" width="2.5" style="2" customWidth="1"/>
    <col min="10" max="10" width="21.4140625" style="2" customWidth="1"/>
    <col min="11" max="11" width="3.08203125" style="3" customWidth="1"/>
    <col min="12" max="16384" width="10.75" style="2"/>
  </cols>
  <sheetData>
    <row r="1" spans="1:11" x14ac:dyDescent="0.2">
      <c r="J1" s="2" t="str">
        <f>IF(TOP!G13="","TOPシートに名前を記入してください",TOP!G13)</f>
        <v>TOPシートに名前を記入してください</v>
      </c>
    </row>
    <row r="2" spans="1:11" x14ac:dyDescent="0.2">
      <c r="B2" s="2" t="s">
        <v>0</v>
      </c>
    </row>
    <row r="4" spans="1:11" x14ac:dyDescent="0.2">
      <c r="B4" s="4" t="s">
        <v>1</v>
      </c>
      <c r="C4" s="2" t="s">
        <v>2</v>
      </c>
      <c r="E4" s="2"/>
      <c r="F4" s="2"/>
      <c r="J4" s="3"/>
      <c r="K4" s="2"/>
    </row>
    <row r="5" spans="1:11" x14ac:dyDescent="0.2">
      <c r="E5" s="5"/>
      <c r="F5" s="5"/>
      <c r="H5" s="6" t="s">
        <v>262</v>
      </c>
    </row>
    <row r="6" spans="1:11" x14ac:dyDescent="0.2">
      <c r="A6" s="7" t="s">
        <v>3</v>
      </c>
      <c r="B6" s="2" t="s">
        <v>4</v>
      </c>
      <c r="D6" s="8"/>
      <c r="E6" s="3" t="str">
        <f>IF(D6="","",IF(D6=B6,"○","×"))</f>
        <v/>
      </c>
      <c r="G6" s="7" t="s">
        <v>5</v>
      </c>
      <c r="H6" s="2" t="s">
        <v>263</v>
      </c>
      <c r="J6" s="8"/>
      <c r="K6" s="3" t="str">
        <f>IF(J6="","",IF(J6=H6,"○","×"))</f>
        <v/>
      </c>
    </row>
    <row r="7" spans="1:11" x14ac:dyDescent="0.2">
      <c r="A7" s="7"/>
      <c r="G7" s="7"/>
    </row>
    <row r="8" spans="1:11" x14ac:dyDescent="0.2">
      <c r="A8" s="7" t="s">
        <v>6</v>
      </c>
      <c r="B8" s="2" t="s">
        <v>7</v>
      </c>
      <c r="D8" s="8"/>
      <c r="E8" s="3" t="str">
        <f>IF(D8="","",IF(D8=B8,"○","×"))</f>
        <v/>
      </c>
      <c r="G8" s="7" t="s">
        <v>8</v>
      </c>
      <c r="H8" s="2" t="s">
        <v>9</v>
      </c>
      <c r="J8" s="8"/>
      <c r="K8" s="3" t="str">
        <f>IF(J8="","",IF(J8=H8,"○","×"))</f>
        <v/>
      </c>
    </row>
    <row r="9" spans="1:11" x14ac:dyDescent="0.2">
      <c r="A9" s="7"/>
      <c r="G9" s="7"/>
      <c r="H9" s="9" t="s">
        <v>264</v>
      </c>
    </row>
    <row r="10" spans="1:11" x14ac:dyDescent="0.2">
      <c r="A10" s="7" t="s">
        <v>10</v>
      </c>
      <c r="B10" s="2" t="s">
        <v>265</v>
      </c>
      <c r="D10" s="8"/>
      <c r="E10" s="3" t="str">
        <f>IF(D10="","",IF(D10=B10,"○","×"))</f>
        <v/>
      </c>
      <c r="G10" s="7" t="s">
        <v>11</v>
      </c>
      <c r="H10" s="2" t="s">
        <v>12</v>
      </c>
      <c r="J10" s="8"/>
      <c r="K10" s="3" t="str">
        <f>IF(J10="","",IF(J10=H10,"○","×"))</f>
        <v/>
      </c>
    </row>
    <row r="11" spans="1:11" x14ac:dyDescent="0.2">
      <c r="A11" s="7"/>
      <c r="G11" s="7"/>
    </row>
    <row r="12" spans="1:11" x14ac:dyDescent="0.2">
      <c r="A12" s="7" t="s">
        <v>13</v>
      </c>
      <c r="B12" s="2" t="s">
        <v>24</v>
      </c>
      <c r="D12" s="8"/>
      <c r="E12" s="3" t="str">
        <f>IF(D12="","",IF(D12=B12,"○","×"))</f>
        <v/>
      </c>
      <c r="G12" s="7" t="s">
        <v>14</v>
      </c>
      <c r="H12" s="2" t="s">
        <v>15</v>
      </c>
      <c r="J12" s="8"/>
      <c r="K12" s="3" t="str">
        <f>IF(J12="","",IF(J12=H12,"○","×"))</f>
        <v/>
      </c>
    </row>
    <row r="13" spans="1:11" x14ac:dyDescent="0.2">
      <c r="A13" s="7"/>
      <c r="G13" s="7"/>
    </row>
    <row r="14" spans="1:11" x14ac:dyDescent="0.2">
      <c r="A14" s="7" t="s">
        <v>16</v>
      </c>
      <c r="B14" s="2" t="s">
        <v>266</v>
      </c>
      <c r="D14" s="8"/>
      <c r="E14" s="3" t="str">
        <f>IF(D14="","",IF(D14=B14,"○","×"))</f>
        <v/>
      </c>
      <c r="G14" s="7" t="s">
        <v>17</v>
      </c>
      <c r="H14" s="2" t="s">
        <v>18</v>
      </c>
      <c r="J14" s="8"/>
      <c r="K14" s="3" t="str">
        <f>IF(J14="","",IF(J14=H14,"○","×"))</f>
        <v/>
      </c>
    </row>
    <row r="15" spans="1:11" x14ac:dyDescent="0.2">
      <c r="A15" s="7"/>
      <c r="G15" s="7"/>
      <c r="H15" s="2" t="s">
        <v>267</v>
      </c>
    </row>
    <row r="16" spans="1:11" x14ac:dyDescent="0.2">
      <c r="A16" s="7" t="s">
        <v>19</v>
      </c>
      <c r="B16" s="2" t="s">
        <v>20</v>
      </c>
      <c r="D16" s="8"/>
      <c r="E16" s="3" t="str">
        <f>IF(D16="","",IF(D16=B16,"○","×"))</f>
        <v/>
      </c>
      <c r="G16" s="7" t="s">
        <v>21</v>
      </c>
      <c r="H16" s="2" t="s">
        <v>22</v>
      </c>
      <c r="J16" s="8"/>
      <c r="K16" s="3" t="str">
        <f>IF(J16="","",IF(J16=H16,"○","×"))</f>
        <v/>
      </c>
    </row>
    <row r="17" spans="1:11" x14ac:dyDescent="0.2">
      <c r="A17" s="7"/>
      <c r="G17" s="7"/>
      <c r="H17" s="9" t="s">
        <v>268</v>
      </c>
    </row>
    <row r="18" spans="1:11" x14ac:dyDescent="0.2">
      <c r="A18" s="7" t="s">
        <v>23</v>
      </c>
      <c r="B18" s="2" t="s">
        <v>269</v>
      </c>
      <c r="D18" s="8"/>
      <c r="E18" s="3" t="str">
        <f>IF(D18="","",IF(D18=B18,"○","×"))</f>
        <v/>
      </c>
      <c r="G18" s="7" t="s">
        <v>25</v>
      </c>
      <c r="H18" s="2" t="s">
        <v>26</v>
      </c>
      <c r="J18" s="8"/>
      <c r="K18" s="3" t="str">
        <f>IF(J18="","",IF(J18=H18,"○","×"))</f>
        <v/>
      </c>
    </row>
    <row r="19" spans="1:11" x14ac:dyDescent="0.2">
      <c r="A19" s="7"/>
      <c r="B19" s="2" t="s">
        <v>270</v>
      </c>
      <c r="E19" s="5"/>
      <c r="F19" s="5"/>
    </row>
    <row r="20" spans="1:11" x14ac:dyDescent="0.2">
      <c r="B20" s="2" t="s">
        <v>271</v>
      </c>
    </row>
  </sheetData>
  <phoneticPr fontId="6"/>
  <pageMargins left="0.51181102362204722" right="0.51181102362204722" top="0.51181102362204722" bottom="0.51181102362204722" header="0.51181102362204722" footer="0.51181102362204722"/>
  <pageSetup paperSize="9" scale="88" orientation="portrait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TOP</vt:lpstr>
      <vt:lpstr>データの入力</vt:lpstr>
      <vt:lpstr>ﾃﾞｰﾀの修正</vt:lpstr>
      <vt:lpstr>ﾃﾞｰﾀの消去</vt:lpstr>
      <vt:lpstr>オートフィル</vt:lpstr>
      <vt:lpstr>移動とコピー</vt:lpstr>
      <vt:lpstr>四則演算</vt:lpstr>
      <vt:lpstr>文字入力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小野功一郎</cp:lastModifiedBy>
  <cp:lastPrinted>2007-09-14T00:43:20Z</cp:lastPrinted>
  <dcterms:created xsi:type="dcterms:W3CDTF">2007-09-12T08:48:02Z</dcterms:created>
  <dcterms:modified xsi:type="dcterms:W3CDTF">2020-09-28T16:56:02Z</dcterms:modified>
</cp:coreProperties>
</file>